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050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<sst xmlns="http://schemas.openxmlformats.org/spreadsheetml/2006/main" count="221" uniqueCount="130">
  <si>
    <t>Jianli Chen</t>
  </si>
  <si>
    <t>Mark Larson</t>
  </si>
  <si>
    <t>Arron Carter</t>
  </si>
  <si>
    <t>Bob Zemetra</t>
  </si>
  <si>
    <t>Kim Campbell</t>
  </si>
  <si>
    <t>Jeron Chatelain</t>
  </si>
  <si>
    <t>Aberdeen, ID</t>
  </si>
  <si>
    <t>Corvallis, OR</t>
  </si>
  <si>
    <t>Pendleton, OR</t>
  </si>
  <si>
    <t>Pullman, WA</t>
  </si>
  <si>
    <t>Parma, ID</t>
  </si>
  <si>
    <t>Moscow, ID</t>
  </si>
  <si>
    <t>Bonners Ferry, ID</t>
  </si>
  <si>
    <t>Moro, OR</t>
  </si>
  <si>
    <t>ENTRY</t>
  </si>
  <si>
    <t>CULTIVAR/</t>
  </si>
  <si>
    <t>ORIGIN</t>
  </si>
  <si>
    <t>PEDIGREE</t>
  </si>
  <si>
    <t>YIELD</t>
  </si>
  <si>
    <t>RANK</t>
  </si>
  <si>
    <t>Overall</t>
  </si>
  <si>
    <t>NO.</t>
  </si>
  <si>
    <t>DESIGNATION</t>
  </si>
  <si>
    <t>for</t>
  </si>
  <si>
    <t>Yield</t>
  </si>
  <si>
    <t>bu/ac</t>
  </si>
  <si>
    <t>Bu/AC</t>
  </si>
  <si>
    <t>2011 Western Regional Soft Winter Wheat Yield Summary BU/AC</t>
  </si>
  <si>
    <t>BRUNDAGE96</t>
  </si>
  <si>
    <t>CHUKAR</t>
  </si>
  <si>
    <t>CHUKAR [WA7855, WA7665/RULO (A9623)]</t>
  </si>
  <si>
    <t>MADSEN</t>
  </si>
  <si>
    <t>PI511673</t>
  </si>
  <si>
    <t>STEPHENS</t>
  </si>
  <si>
    <t>CI017569</t>
  </si>
  <si>
    <t>KW006</t>
  </si>
  <si>
    <t>KW940568-6001/KW82277 S4001</t>
  </si>
  <si>
    <t>KW8021</t>
  </si>
  <si>
    <t>Excelsior/BYDV sel//Bulk sel.</t>
  </si>
  <si>
    <t>KW-403h7001</t>
  </si>
  <si>
    <t>KW970022sw0023</t>
  </si>
  <si>
    <t>KW74706/KT86352</t>
  </si>
  <si>
    <t>99-06202A</t>
  </si>
  <si>
    <t>ID-B-96w / 10085-5</t>
  </si>
  <si>
    <t>99-07904A</t>
  </si>
  <si>
    <t>ID-B-96t / 87-52814A</t>
  </si>
  <si>
    <t>99-22705A</t>
  </si>
  <si>
    <t>ID-B-96w // Brundage / 89-54508A</t>
  </si>
  <si>
    <t>00-10701A</t>
  </si>
  <si>
    <t>89-17113A / 92-16705A</t>
  </si>
  <si>
    <t>00-31501A</t>
  </si>
  <si>
    <t>ID-B-96w // 88-32103A / ID-B-96t</t>
  </si>
  <si>
    <t>00-35401A</t>
  </si>
  <si>
    <t>S86-375 / 89-17113A // 89-17113A</t>
  </si>
  <si>
    <t>01-06806A</t>
  </si>
  <si>
    <t>93-40702A // 91-24104AD / CDC Clair</t>
  </si>
  <si>
    <t>01-19904A</t>
  </si>
  <si>
    <t>93-21103A / 89-60308A</t>
  </si>
  <si>
    <t>00-33202A</t>
  </si>
  <si>
    <t>10225-8-8 / CDC Clair // ID-B-96w</t>
  </si>
  <si>
    <t>WA8092</t>
  </si>
  <si>
    <t>Eltan//Madsen/Eltan///Eltan</t>
  </si>
  <si>
    <t>WA8134</t>
  </si>
  <si>
    <t>(J99C0009/Rod)-p3//J99C0009-1</t>
  </si>
  <si>
    <t>WA8135</t>
  </si>
  <si>
    <t>(Lewjain/J99C0009)-p5//J99C0009-1</t>
  </si>
  <si>
    <t>WA8137</t>
  </si>
  <si>
    <t>(J00C0037/Stephens)-p1/J99C0009-1</t>
  </si>
  <si>
    <t>WA8138</t>
  </si>
  <si>
    <t>Finch/Eltan</t>
  </si>
  <si>
    <t>03PN107#3</t>
  </si>
  <si>
    <t>ORH10837/FINCH</t>
  </si>
  <si>
    <t>03PN108#20</t>
  </si>
  <si>
    <t>ORH10837/OR2001611</t>
  </si>
  <si>
    <t>03PN108#21</t>
  </si>
  <si>
    <t>OR2070385</t>
  </si>
  <si>
    <t>TUBBS*2/NSA 99-1449</t>
  </si>
  <si>
    <t>OR2070608</t>
  </si>
  <si>
    <t>FOOTE/NSL WW41//WEATHERFORD</t>
  </si>
  <si>
    <t>OR2070870</t>
  </si>
  <si>
    <t>OR951431/NSA 94-2137</t>
  </si>
  <si>
    <t>OR2071071</t>
  </si>
  <si>
    <t>NSL 99-4160/Tubbs</t>
  </si>
  <si>
    <t>OR2071628</t>
  </si>
  <si>
    <t>OR9801756/NSA 99-0792//OR9801757</t>
  </si>
  <si>
    <t>OR2060323</t>
  </si>
  <si>
    <t>Tubbs/OR2010208</t>
  </si>
  <si>
    <t>OR2071073</t>
  </si>
  <si>
    <t>NSL 99-4475/OR 939556</t>
  </si>
  <si>
    <t>OR2080641</t>
  </si>
  <si>
    <t>Tubbs/ID 92-27511AD</t>
  </si>
  <si>
    <t>OR08047P94</t>
  </si>
  <si>
    <t>Einstein/Tubbs</t>
  </si>
  <si>
    <t>IDO663</t>
  </si>
  <si>
    <t>Pioneer 2737W/2*Stephens</t>
  </si>
  <si>
    <t>JC102</t>
  </si>
  <si>
    <t>Eltan/WGRC27</t>
  </si>
  <si>
    <t>JC103</t>
  </si>
  <si>
    <t>Sprague*2/Freedom//Eltan/WGRC27</t>
  </si>
  <si>
    <t>JC106</t>
  </si>
  <si>
    <t>IDO576/Hiller</t>
  </si>
  <si>
    <t>JC107</t>
  </si>
  <si>
    <t>Brundage96*2/NC97BGTD7</t>
  </si>
  <si>
    <t>ARS98X402-1C</t>
  </si>
  <si>
    <t>CODA/95CL0156</t>
  </si>
  <si>
    <t>ARS99077-1C</t>
  </si>
  <si>
    <t>WA7752 SEL/WA7622//HYAK/85C8077</t>
  </si>
  <si>
    <t>ARS00289-2L</t>
  </si>
  <si>
    <t>Eltan/WA7853</t>
  </si>
  <si>
    <t>ARS9960-2C</t>
  </si>
  <si>
    <t>WA7665/WA7666//WA7752///Maris Huntsman/Tres</t>
  </si>
  <si>
    <t>Bozeman, MT</t>
  </si>
  <si>
    <t>Check</t>
  </si>
  <si>
    <t>Kolding</t>
  </si>
  <si>
    <t>UI-Moscow</t>
  </si>
  <si>
    <t>UI - Moscow</t>
  </si>
  <si>
    <t>WSU-Pullman</t>
  </si>
  <si>
    <t>AgriPro-Moffatt</t>
  </si>
  <si>
    <t>OSU-Corvallis</t>
  </si>
  <si>
    <t>UI-Aberdeen</t>
  </si>
  <si>
    <t>ARS - Pullman</t>
  </si>
  <si>
    <t>MEAN</t>
  </si>
  <si>
    <t>LSD (0.05)</t>
  </si>
  <si>
    <t>CV</t>
  </si>
  <si>
    <t>Adams, OR</t>
  </si>
  <si>
    <t>Waterville, WA</t>
  </si>
  <si>
    <t>116*</t>
  </si>
  <si>
    <t xml:space="preserve">*ARS98356-2C (Pedigree: A9618/93CL0081) was substituted for ARS9960-2C </t>
  </si>
  <si>
    <t>Thomas Koehler</t>
  </si>
  <si>
    <t>Phil Bruckner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</si>
</sst>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\(##\)"/>
    <numFmt numFmtId="167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" borderId="6" xfId="0" applyFont="1" applyFill="1" applyBorder="1" applyAlignment="1">
      <alignment/>
    </xf>
    <xf numFmtId="1" fontId="0" fillId="3" borderId="7" xfId="0" applyNumberFormat="1" applyFont="1" applyFill="1" applyBorder="1" applyAlignment="1">
      <alignment horizontal="center"/>
    </xf>
    <xf numFmtId="166" fontId="1" fillId="3" borderId="8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66" fontId="1" fillId="4" borderId="8" xfId="0" applyNumberFormat="1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 horizontal="center"/>
    </xf>
    <xf numFmtId="166" fontId="1" fillId="4" borderId="16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1" fontId="0" fillId="2" borderId="10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" fontId="0" fillId="5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0" fontId="0" fillId="3" borderId="9" xfId="0" applyFont="1" applyFill="1" applyBorder="1" applyAlignment="1">
      <alignment/>
    </xf>
    <xf numFmtId="1" fontId="0" fillId="3" borderId="10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" fontId="0" fillId="4" borderId="10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" fontId="0" fillId="4" borderId="17" xfId="0" applyNumberFormat="1" applyFont="1" applyFill="1" applyBorder="1" applyAlignment="1">
      <alignment horizontal="center"/>
    </xf>
    <xf numFmtId="166" fontId="1" fillId="4" borderId="1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/>
    </xf>
    <xf numFmtId="49" fontId="0" fillId="3" borderId="9" xfId="0" applyNumberFormat="1" applyFont="1" applyFill="1" applyBorder="1" applyAlignment="1">
      <alignment/>
    </xf>
    <xf numFmtId="49" fontId="0" fillId="2" borderId="9" xfId="0" applyNumberFormat="1" applyFont="1" applyFill="1" applyBorder="1" applyAlignment="1">
      <alignment/>
    </xf>
    <xf numFmtId="166" fontId="1" fillId="5" borderId="11" xfId="0" applyNumberFormat="1" applyFont="1" applyFill="1" applyBorder="1" applyAlignment="1">
      <alignment horizontal="center"/>
    </xf>
    <xf numFmtId="0" fontId="4" fillId="2" borderId="9" xfId="21" applyFont="1" applyFill="1" applyBorder="1" applyAlignment="1" applyProtection="1">
      <alignment horizontal="left" vertical="center" wrapText="1"/>
      <protection/>
    </xf>
    <xf numFmtId="0" fontId="4" fillId="3" borderId="9" xfId="21" applyFont="1" applyFill="1" applyBorder="1" applyAlignment="1" applyProtection="1">
      <alignment horizontal="left" vertical="center" wrapText="1"/>
      <protection/>
    </xf>
    <xf numFmtId="0" fontId="4" fillId="0" borderId="9" xfId="2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6" fontId="1" fillId="5" borderId="18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/>
    </xf>
    <xf numFmtId="1" fontId="0" fillId="3" borderId="20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1" fontId="0" fillId="2" borderId="21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2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2" borderId="11" xfId="21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2" borderId="2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3" borderId="25" xfId="0" applyFont="1" applyFill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0" fillId="3" borderId="26" xfId="0" applyFont="1" applyFill="1" applyBorder="1" applyAlignment="1">
      <alignment horizontal="left"/>
    </xf>
    <xf numFmtId="0" fontId="0" fillId="3" borderId="26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3" borderId="26" xfId="0" applyFill="1" applyBorder="1" applyAlignment="1">
      <alignment/>
    </xf>
    <xf numFmtId="0" fontId="1" fillId="0" borderId="8" xfId="0" applyFont="1" applyBorder="1" applyAlignment="1">
      <alignment/>
    </xf>
    <xf numFmtId="0" fontId="1" fillId="0" borderId="14" xfId="0" applyFont="1" applyBorder="1" applyAlignment="1">
      <alignment/>
    </xf>
    <xf numFmtId="0" fontId="0" fillId="3" borderId="8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1" xfId="0" applyFont="1" applyFill="1" applyBorder="1" applyAlignment="1">
      <alignment horizontal="left" vertical="center"/>
    </xf>
    <xf numFmtId="0" fontId="4" fillId="3" borderId="11" xfId="21" applyFont="1" applyFill="1" applyBorder="1" applyAlignment="1" applyProtection="1">
      <alignment horizontal="left" vertical="center" wrapText="1"/>
      <protection/>
    </xf>
    <xf numFmtId="0" fontId="4" fillId="0" borderId="11" xfId="21" applyFont="1" applyFill="1" applyBorder="1" applyAlignment="1" applyProtection="1">
      <alignment horizontal="left" vertical="center" wrapText="1"/>
      <protection/>
    </xf>
    <xf numFmtId="0" fontId="0" fillId="3" borderId="28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166" fontId="1" fillId="2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" fontId="0" fillId="2" borderId="27" xfId="0" applyNumberFormat="1" applyFont="1" applyFill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1" xfId="0" applyFont="1" applyBorder="1" applyAlignment="1">
      <alignment/>
    </xf>
    <xf numFmtId="1" fontId="0" fillId="2" borderId="32" xfId="0" applyNumberFormat="1" applyFont="1" applyFill="1" applyBorder="1" applyAlignment="1">
      <alignment horizontal="center"/>
    </xf>
    <xf numFmtId="166" fontId="1" fillId="0" borderId="31" xfId="0" applyNumberFormat="1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" fontId="0" fillId="2" borderId="33" xfId="0" applyNumberFormat="1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35" xfId="0" applyFill="1" applyBorder="1" applyAlignment="1">
      <alignment/>
    </xf>
    <xf numFmtId="0" fontId="1" fillId="3" borderId="36" xfId="0" applyFont="1" applyFill="1" applyBorder="1" applyAlignment="1">
      <alignment/>
    </xf>
    <xf numFmtId="1" fontId="0" fillId="3" borderId="37" xfId="0" applyNumberFormat="1" applyFont="1" applyFill="1" applyBorder="1" applyAlignment="1">
      <alignment horizontal="center"/>
    </xf>
    <xf numFmtId="166" fontId="1" fillId="3" borderId="29" xfId="0" applyNumberFormat="1" applyFont="1" applyFill="1" applyBorder="1" applyAlignment="1">
      <alignment horizontal="center"/>
    </xf>
    <xf numFmtId="1" fontId="0" fillId="4" borderId="37" xfId="0" applyNumberFormat="1" applyFont="1" applyFill="1" applyBorder="1" applyAlignment="1">
      <alignment horizontal="center"/>
    </xf>
    <xf numFmtId="1" fontId="0" fillId="4" borderId="34" xfId="0" applyNumberFormat="1" applyFont="1" applyFill="1" applyBorder="1" applyAlignment="1">
      <alignment horizontal="center"/>
    </xf>
    <xf numFmtId="1" fontId="0" fillId="3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66" fontId="1" fillId="3" borderId="19" xfId="0" applyNumberFormat="1" applyFont="1" applyFill="1" applyBorder="1" applyAlignment="1">
      <alignment horizontal="center"/>
    </xf>
    <xf numFmtId="166" fontId="1" fillId="4" borderId="29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" fontId="0" fillId="2" borderId="38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9" xfId="0" applyFont="1" applyBorder="1" applyAlignment="1">
      <alignment/>
    </xf>
    <xf numFmtId="1" fontId="0" fillId="2" borderId="35" xfId="0" applyNumberFormat="1" applyFont="1" applyFill="1" applyBorder="1" applyAlignment="1">
      <alignment horizontal="center"/>
    </xf>
    <xf numFmtId="166" fontId="1" fillId="0" borderId="29" xfId="0" applyNumberFormat="1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3" borderId="38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6" fontId="1" fillId="5" borderId="9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6" fontId="1" fillId="4" borderId="36" xfId="0" applyNumberFormat="1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1" fontId="0" fillId="3" borderId="24" xfId="0" applyNumberFormat="1" applyFont="1" applyFill="1" applyBorder="1" applyAlignment="1">
      <alignment horizontal="center"/>
    </xf>
  </cellXfs>
  <cellStyles count="9">
    <cellStyle name="Normal" xfId="0"/>
    <cellStyle name="chemes]&#10;&#10;Sci-Fi=&#10;&#10;Nature=&#10;&#10;robin=&#10;&#10;&#10;&#10;[SoundScheme.Nature]&#10;&#10;SystemAsterisk=C:\SNDSYS" xfId="15"/>
    <cellStyle name="Comma" xfId="16"/>
    <cellStyle name="Comma [0]" xfId="17"/>
    <cellStyle name="Currency" xfId="18"/>
    <cellStyle name="Currency [0]" xfId="19"/>
    <cellStyle name="Normal 2" xfId="20"/>
    <cellStyle name="Normal 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5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4" sqref="A14:IV14"/>
    </sheetView>
  </sheetViews>
  <sheetFormatPr defaultColWidth="9.140625" defaultRowHeight="12.75"/>
  <cols>
    <col min="1" max="1" width="6.28125" style="75" customWidth="1"/>
    <col min="2" max="2" width="17.28125" style="0" customWidth="1"/>
    <col min="3" max="3" width="15.00390625" style="0" customWidth="1"/>
    <col min="4" max="4" width="38.57421875" style="0" customWidth="1"/>
    <col min="5" max="5" width="7.28125" style="0" customWidth="1"/>
    <col min="6" max="6" width="7.7109375" style="0" customWidth="1"/>
    <col min="7" max="19" width="7.28125" style="0" customWidth="1"/>
    <col min="20" max="20" width="7.28125" style="1" customWidth="1"/>
    <col min="21" max="21" width="7.28125" style="0" customWidth="1"/>
    <col min="22" max="22" width="7.28125" style="1" customWidth="1"/>
    <col min="23" max="26" width="7.28125" style="0" customWidth="1"/>
    <col min="27" max="27" width="9.140625" style="2" customWidth="1"/>
    <col min="28" max="16384" width="8.8515625" style="113" customWidth="1"/>
  </cols>
  <sheetData>
    <row r="1" ht="13.5" customHeight="1"/>
    <row r="2" spans="4:6" ht="13.5" customHeight="1">
      <c r="D2" s="3" t="s">
        <v>27</v>
      </c>
      <c r="E2" s="3"/>
      <c r="F2" s="3"/>
    </row>
    <row r="3" spans="4:6" ht="13.5" customHeight="1" thickBot="1">
      <c r="D3" s="3"/>
      <c r="E3" s="3"/>
      <c r="F3" s="3"/>
    </row>
    <row r="4" spans="5:27" ht="13.5" customHeight="1">
      <c r="E4" s="4" t="s">
        <v>0</v>
      </c>
      <c r="F4" s="5"/>
      <c r="G4" s="4" t="s">
        <v>1</v>
      </c>
      <c r="H4" s="5"/>
      <c r="I4" s="4" t="s">
        <v>1</v>
      </c>
      <c r="J4" s="5"/>
      <c r="K4" s="4" t="s">
        <v>2</v>
      </c>
      <c r="L4" s="5"/>
      <c r="M4" s="6" t="s">
        <v>128</v>
      </c>
      <c r="N4" s="7"/>
      <c r="O4" s="4" t="s">
        <v>128</v>
      </c>
      <c r="P4" s="5"/>
      <c r="Q4" s="4" t="s">
        <v>3</v>
      </c>
      <c r="R4" s="5"/>
      <c r="S4" s="4" t="s">
        <v>4</v>
      </c>
      <c r="T4" s="8"/>
      <c r="U4" s="4" t="s">
        <v>5</v>
      </c>
      <c r="V4" s="8"/>
      <c r="W4" s="4" t="s">
        <v>5</v>
      </c>
      <c r="X4" s="5"/>
      <c r="Y4" s="4" t="s">
        <v>129</v>
      </c>
      <c r="Z4" s="5"/>
      <c r="AA4" s="84"/>
    </row>
    <row r="5" spans="4:27" ht="13.5" customHeight="1" thickBot="1">
      <c r="D5" s="9"/>
      <c r="E5" s="10" t="s">
        <v>6</v>
      </c>
      <c r="F5" s="11"/>
      <c r="G5" s="13" t="s">
        <v>124</v>
      </c>
      <c r="H5" s="12"/>
      <c r="I5" s="10" t="s">
        <v>7</v>
      </c>
      <c r="J5" s="12"/>
      <c r="K5" s="10" t="s">
        <v>125</v>
      </c>
      <c r="L5" s="12"/>
      <c r="M5" s="14" t="s">
        <v>10</v>
      </c>
      <c r="N5" s="15"/>
      <c r="O5" s="10" t="s">
        <v>11</v>
      </c>
      <c r="P5" s="12"/>
      <c r="Q5" s="10" t="s">
        <v>12</v>
      </c>
      <c r="R5" s="11"/>
      <c r="S5" s="10" t="s">
        <v>9</v>
      </c>
      <c r="T5" s="16"/>
      <c r="U5" s="10" t="s">
        <v>13</v>
      </c>
      <c r="V5" s="16"/>
      <c r="W5" s="10" t="s">
        <v>8</v>
      </c>
      <c r="X5" s="12"/>
      <c r="Y5" s="85" t="s">
        <v>111</v>
      </c>
      <c r="Z5" s="86"/>
      <c r="AA5" s="84"/>
    </row>
    <row r="6" spans="1:27" ht="13.5" customHeight="1">
      <c r="A6" s="76" t="s">
        <v>14</v>
      </c>
      <c r="B6" s="99" t="s">
        <v>15</v>
      </c>
      <c r="C6" s="89" t="s">
        <v>16</v>
      </c>
      <c r="D6" s="17" t="s">
        <v>17</v>
      </c>
      <c r="E6" s="18" t="s">
        <v>18</v>
      </c>
      <c r="F6" s="19" t="s">
        <v>19</v>
      </c>
      <c r="G6" s="18" t="s">
        <v>18</v>
      </c>
      <c r="H6" s="19" t="s">
        <v>19</v>
      </c>
      <c r="I6" s="18" t="s">
        <v>18</v>
      </c>
      <c r="J6" s="19" t="s">
        <v>19</v>
      </c>
      <c r="K6" s="18" t="s">
        <v>18</v>
      </c>
      <c r="L6" s="19" t="s">
        <v>19</v>
      </c>
      <c r="M6" s="18" t="s">
        <v>18</v>
      </c>
      <c r="N6" s="19" t="s">
        <v>19</v>
      </c>
      <c r="O6" s="18" t="s">
        <v>18</v>
      </c>
      <c r="P6" s="19" t="s">
        <v>19</v>
      </c>
      <c r="Q6" s="18" t="s">
        <v>18</v>
      </c>
      <c r="R6" s="19" t="s">
        <v>19</v>
      </c>
      <c r="S6" s="18" t="s">
        <v>18</v>
      </c>
      <c r="T6" s="19" t="s">
        <v>19</v>
      </c>
      <c r="U6" s="18" t="s">
        <v>18</v>
      </c>
      <c r="V6" s="19" t="s">
        <v>19</v>
      </c>
      <c r="W6" s="18" t="s">
        <v>18</v>
      </c>
      <c r="X6" s="19" t="s">
        <v>19</v>
      </c>
      <c r="Y6" s="18" t="s">
        <v>18</v>
      </c>
      <c r="Z6" s="19" t="s">
        <v>19</v>
      </c>
      <c r="AA6" s="87" t="s">
        <v>20</v>
      </c>
    </row>
    <row r="7" spans="1:27" ht="13.5" customHeight="1">
      <c r="A7" s="77" t="s">
        <v>21</v>
      </c>
      <c r="B7" s="67" t="s">
        <v>22</v>
      </c>
      <c r="C7" s="90"/>
      <c r="D7" s="20"/>
      <c r="E7" s="21"/>
      <c r="F7" s="22" t="s">
        <v>23</v>
      </c>
      <c r="G7" s="21"/>
      <c r="H7" s="22" t="s">
        <v>23</v>
      </c>
      <c r="I7" s="21"/>
      <c r="J7" s="22" t="s">
        <v>23</v>
      </c>
      <c r="K7" s="21"/>
      <c r="L7" s="22" t="s">
        <v>23</v>
      </c>
      <c r="M7" s="21"/>
      <c r="N7" s="22" t="s">
        <v>23</v>
      </c>
      <c r="O7" s="23"/>
      <c r="P7" s="22" t="s">
        <v>23</v>
      </c>
      <c r="Q7" s="23"/>
      <c r="R7" s="22" t="s">
        <v>23</v>
      </c>
      <c r="S7" s="23"/>
      <c r="T7" s="22" t="s">
        <v>23</v>
      </c>
      <c r="U7" s="23"/>
      <c r="V7" s="22" t="s">
        <v>23</v>
      </c>
      <c r="W7" s="23"/>
      <c r="X7" s="22" t="s">
        <v>23</v>
      </c>
      <c r="Y7" s="23"/>
      <c r="Z7" s="22" t="s">
        <v>23</v>
      </c>
      <c r="AA7" s="88" t="s">
        <v>24</v>
      </c>
    </row>
    <row r="8" spans="1:27" ht="13.5" customHeight="1" thickBot="1">
      <c r="A8" s="78"/>
      <c r="B8" s="100"/>
      <c r="C8" s="91"/>
      <c r="D8" s="24"/>
      <c r="E8" s="25" t="s">
        <v>25</v>
      </c>
      <c r="F8" s="26" t="s">
        <v>24</v>
      </c>
      <c r="G8" s="25" t="s">
        <v>25</v>
      </c>
      <c r="H8" s="26" t="s">
        <v>24</v>
      </c>
      <c r="I8" s="25" t="s">
        <v>25</v>
      </c>
      <c r="J8" s="26" t="s">
        <v>24</v>
      </c>
      <c r="K8" s="25" t="s">
        <v>25</v>
      </c>
      <c r="L8" s="26" t="s">
        <v>24</v>
      </c>
      <c r="M8" s="25" t="s">
        <v>25</v>
      </c>
      <c r="N8" s="26" t="s">
        <v>24</v>
      </c>
      <c r="O8" s="27" t="s">
        <v>25</v>
      </c>
      <c r="P8" s="26" t="s">
        <v>24</v>
      </c>
      <c r="Q8" s="27" t="s">
        <v>25</v>
      </c>
      <c r="R8" s="26" t="s">
        <v>24</v>
      </c>
      <c r="S8" s="27" t="s">
        <v>25</v>
      </c>
      <c r="T8" s="26" t="s">
        <v>24</v>
      </c>
      <c r="U8" s="27" t="s">
        <v>25</v>
      </c>
      <c r="V8" s="26" t="s">
        <v>24</v>
      </c>
      <c r="W8" s="27" t="s">
        <v>25</v>
      </c>
      <c r="X8" s="26" t="s">
        <v>24</v>
      </c>
      <c r="Y8" s="27" t="s">
        <v>25</v>
      </c>
      <c r="Z8" s="26" t="s">
        <v>24</v>
      </c>
      <c r="AA8" s="159" t="s">
        <v>26</v>
      </c>
    </row>
    <row r="9" spans="1:27" ht="13.5" customHeight="1">
      <c r="A9" s="79">
        <v>1</v>
      </c>
      <c r="B9" s="101" t="s">
        <v>28</v>
      </c>
      <c r="C9" s="92" t="s">
        <v>112</v>
      </c>
      <c r="D9" s="28" t="s">
        <v>28</v>
      </c>
      <c r="E9" s="29">
        <v>129.740317</v>
      </c>
      <c r="F9" s="30">
        <v>17</v>
      </c>
      <c r="G9" s="31">
        <v>114.43</v>
      </c>
      <c r="H9" s="30">
        <v>27</v>
      </c>
      <c r="I9" s="31">
        <v>87.83</v>
      </c>
      <c r="J9" s="32">
        <v>31</v>
      </c>
      <c r="K9" s="31">
        <v>64.8</v>
      </c>
      <c r="L9" s="30">
        <v>12</v>
      </c>
      <c r="M9" s="33">
        <v>95.547</v>
      </c>
      <c r="N9" s="34">
        <f>RANK(M9,M$9:M$51,0)</f>
        <v>43</v>
      </c>
      <c r="O9" s="29">
        <v>106.201</v>
      </c>
      <c r="P9" s="30">
        <v>29</v>
      </c>
      <c r="Q9" s="29">
        <v>117.407</v>
      </c>
      <c r="R9" s="30">
        <v>24</v>
      </c>
      <c r="S9" s="29">
        <v>107.5</v>
      </c>
      <c r="T9" s="30">
        <v>19</v>
      </c>
      <c r="U9" s="29">
        <v>92.69</v>
      </c>
      <c r="V9" s="30">
        <v>21</v>
      </c>
      <c r="W9" s="29">
        <v>111.23</v>
      </c>
      <c r="X9" s="34">
        <v>28</v>
      </c>
      <c r="Y9" s="29">
        <v>97.2</v>
      </c>
      <c r="Z9" s="34">
        <v>29</v>
      </c>
      <c r="AA9" s="160">
        <f>(E9+G9+I9+K9+M9+O9+Q9+S9+U9+W9+Y9)/11</f>
        <v>102.23411972727273</v>
      </c>
    </row>
    <row r="10" spans="1:27" ht="13.5" customHeight="1">
      <c r="A10" s="80">
        <v>2</v>
      </c>
      <c r="B10" s="102" t="s">
        <v>29</v>
      </c>
      <c r="C10" s="93" t="s">
        <v>112</v>
      </c>
      <c r="D10" s="35" t="s">
        <v>30</v>
      </c>
      <c r="E10" s="36">
        <v>135.520041</v>
      </c>
      <c r="F10" s="37">
        <v>6</v>
      </c>
      <c r="G10" s="38">
        <v>113.83</v>
      </c>
      <c r="H10" s="37">
        <v>29</v>
      </c>
      <c r="I10" s="39">
        <v>108.13</v>
      </c>
      <c r="J10" s="40">
        <v>17</v>
      </c>
      <c r="K10" s="38">
        <v>50.4</v>
      </c>
      <c r="L10" s="37">
        <v>25</v>
      </c>
      <c r="M10" s="41">
        <v>144.1</v>
      </c>
      <c r="N10" s="42">
        <f aca="true" t="shared" si="0" ref="N10:N51">RANK(M10,M$9:M$51,0)</f>
        <v>22</v>
      </c>
      <c r="O10" s="36">
        <v>129.303</v>
      </c>
      <c r="P10" s="37">
        <v>2</v>
      </c>
      <c r="Q10" s="36">
        <v>121.732</v>
      </c>
      <c r="R10" s="37">
        <v>14</v>
      </c>
      <c r="S10" s="36">
        <v>120.8</v>
      </c>
      <c r="T10" s="37">
        <v>10</v>
      </c>
      <c r="U10" s="36">
        <v>92.59</v>
      </c>
      <c r="V10" s="37">
        <v>22</v>
      </c>
      <c r="W10" s="36">
        <v>121.23</v>
      </c>
      <c r="X10" s="42">
        <v>11</v>
      </c>
      <c r="Y10" s="36">
        <v>105.2</v>
      </c>
      <c r="Z10" s="42">
        <v>14</v>
      </c>
      <c r="AA10" s="68">
        <f aca="true" t="shared" si="1" ref="AA10:AA50">(E10+G10+I10+K10+M10+O10+Q10+S10+U10+W10+Y10)/11</f>
        <v>112.98500372727271</v>
      </c>
    </row>
    <row r="11" spans="1:27" ht="13.5" customHeight="1">
      <c r="A11" s="81">
        <v>3</v>
      </c>
      <c r="B11" s="103" t="s">
        <v>31</v>
      </c>
      <c r="C11" s="94" t="s">
        <v>112</v>
      </c>
      <c r="D11" s="43" t="s">
        <v>32</v>
      </c>
      <c r="E11" s="44">
        <v>130.988382</v>
      </c>
      <c r="F11" s="45">
        <v>14</v>
      </c>
      <c r="G11" s="46">
        <v>144.93</v>
      </c>
      <c r="H11" s="45">
        <v>5</v>
      </c>
      <c r="I11" s="46">
        <v>114.6</v>
      </c>
      <c r="J11" s="47">
        <v>10</v>
      </c>
      <c r="K11" s="46">
        <v>51.4</v>
      </c>
      <c r="L11" s="45">
        <v>23</v>
      </c>
      <c r="M11" s="48">
        <v>145.496</v>
      </c>
      <c r="N11" s="49">
        <f t="shared" si="0"/>
        <v>19</v>
      </c>
      <c r="O11" s="44">
        <v>121.387</v>
      </c>
      <c r="P11" s="45">
        <v>9</v>
      </c>
      <c r="Q11" s="44">
        <v>124.457</v>
      </c>
      <c r="R11" s="45">
        <v>8</v>
      </c>
      <c r="S11" s="44">
        <v>107</v>
      </c>
      <c r="T11" s="45">
        <v>21</v>
      </c>
      <c r="U11" s="44">
        <v>93.16</v>
      </c>
      <c r="V11" s="45">
        <v>19</v>
      </c>
      <c r="W11" s="44">
        <v>120.1</v>
      </c>
      <c r="X11" s="49">
        <v>13</v>
      </c>
      <c r="Y11" s="44">
        <v>98</v>
      </c>
      <c r="Z11" s="49">
        <v>26</v>
      </c>
      <c r="AA11" s="137">
        <f t="shared" si="1"/>
        <v>113.77439836363634</v>
      </c>
    </row>
    <row r="12" spans="1:27" ht="13.5" customHeight="1">
      <c r="A12" s="80">
        <v>4</v>
      </c>
      <c r="B12" s="102" t="s">
        <v>33</v>
      </c>
      <c r="C12" s="93" t="s">
        <v>112</v>
      </c>
      <c r="D12" s="35" t="s">
        <v>34</v>
      </c>
      <c r="E12" s="36">
        <v>126.734804</v>
      </c>
      <c r="F12" s="37">
        <v>24</v>
      </c>
      <c r="G12" s="38">
        <v>97</v>
      </c>
      <c r="H12" s="37">
        <v>37</v>
      </c>
      <c r="I12" s="39">
        <v>85</v>
      </c>
      <c r="J12" s="40">
        <v>35</v>
      </c>
      <c r="K12" s="38">
        <v>21.9</v>
      </c>
      <c r="L12" s="37">
        <v>41</v>
      </c>
      <c r="M12" s="41">
        <v>147.654</v>
      </c>
      <c r="N12" s="42">
        <f t="shared" si="0"/>
        <v>18</v>
      </c>
      <c r="O12" s="36">
        <v>104.45</v>
      </c>
      <c r="P12" s="37">
        <v>32</v>
      </c>
      <c r="Q12" s="36">
        <v>111.658</v>
      </c>
      <c r="R12" s="37">
        <v>31</v>
      </c>
      <c r="S12" s="36">
        <v>96.45</v>
      </c>
      <c r="T12" s="37">
        <v>33</v>
      </c>
      <c r="U12" s="36">
        <v>89.84</v>
      </c>
      <c r="V12" s="37">
        <v>28</v>
      </c>
      <c r="W12" s="36">
        <v>105.87</v>
      </c>
      <c r="X12" s="42">
        <v>32</v>
      </c>
      <c r="Y12" s="36">
        <v>81.8</v>
      </c>
      <c r="Z12" s="42">
        <v>36</v>
      </c>
      <c r="AA12" s="68">
        <f t="shared" si="1"/>
        <v>97.12334581818182</v>
      </c>
    </row>
    <row r="13" spans="1:27" ht="13.5" customHeight="1">
      <c r="A13" s="81">
        <v>5</v>
      </c>
      <c r="B13" s="70" t="s">
        <v>35</v>
      </c>
      <c r="C13" s="94" t="s">
        <v>113</v>
      </c>
      <c r="D13" s="43" t="s">
        <v>36</v>
      </c>
      <c r="E13" s="44">
        <v>116.846434</v>
      </c>
      <c r="F13" s="45">
        <v>30</v>
      </c>
      <c r="G13" s="46">
        <v>116.03</v>
      </c>
      <c r="H13" s="45">
        <v>25</v>
      </c>
      <c r="I13" s="46">
        <v>102.87</v>
      </c>
      <c r="J13" s="47">
        <v>25</v>
      </c>
      <c r="K13" s="46">
        <v>55.1</v>
      </c>
      <c r="L13" s="45">
        <v>20</v>
      </c>
      <c r="M13" s="48">
        <v>162.526</v>
      </c>
      <c r="N13" s="49">
        <f t="shared" si="0"/>
        <v>4</v>
      </c>
      <c r="O13" s="44">
        <v>108.204</v>
      </c>
      <c r="P13" s="45">
        <v>26</v>
      </c>
      <c r="Q13" s="44">
        <v>105.025</v>
      </c>
      <c r="R13" s="45">
        <v>35</v>
      </c>
      <c r="S13" s="44">
        <v>95.68</v>
      </c>
      <c r="T13" s="45">
        <v>35</v>
      </c>
      <c r="U13" s="44">
        <v>72.87</v>
      </c>
      <c r="V13" s="45">
        <v>43</v>
      </c>
      <c r="W13" s="44">
        <v>113.87</v>
      </c>
      <c r="X13" s="49">
        <v>23</v>
      </c>
      <c r="Y13" s="44">
        <v>81.7</v>
      </c>
      <c r="Z13" s="49">
        <v>38</v>
      </c>
      <c r="AA13" s="137">
        <f t="shared" si="1"/>
        <v>102.79285763636364</v>
      </c>
    </row>
    <row r="14" spans="1:27" ht="13.5" customHeight="1">
      <c r="A14" s="80">
        <v>6</v>
      </c>
      <c r="B14" s="104" t="s">
        <v>37</v>
      </c>
      <c r="C14" s="93" t="s">
        <v>113</v>
      </c>
      <c r="D14" s="35" t="s">
        <v>38</v>
      </c>
      <c r="E14" s="36">
        <v>122.514101</v>
      </c>
      <c r="F14" s="37">
        <v>27</v>
      </c>
      <c r="G14" s="38">
        <v>105.27</v>
      </c>
      <c r="H14" s="37">
        <v>35</v>
      </c>
      <c r="I14" s="39">
        <v>95.47</v>
      </c>
      <c r="J14" s="40">
        <v>28</v>
      </c>
      <c r="K14" s="38">
        <v>22.4</v>
      </c>
      <c r="L14" s="37">
        <v>39</v>
      </c>
      <c r="M14" s="41">
        <v>129.521</v>
      </c>
      <c r="N14" s="42">
        <f t="shared" si="0"/>
        <v>37</v>
      </c>
      <c r="O14" s="36">
        <v>102.585</v>
      </c>
      <c r="P14" s="37">
        <v>33</v>
      </c>
      <c r="Q14" s="36">
        <v>108.078</v>
      </c>
      <c r="R14" s="37">
        <v>34</v>
      </c>
      <c r="S14" s="36">
        <v>87.37</v>
      </c>
      <c r="T14" s="37">
        <v>38</v>
      </c>
      <c r="U14" s="36">
        <v>93.86</v>
      </c>
      <c r="V14" s="37">
        <v>17</v>
      </c>
      <c r="W14" s="36">
        <v>104.53</v>
      </c>
      <c r="X14" s="42">
        <v>35</v>
      </c>
      <c r="Y14" s="36">
        <v>94.1</v>
      </c>
      <c r="Z14" s="42">
        <v>31</v>
      </c>
      <c r="AA14" s="68">
        <f t="shared" si="1"/>
        <v>96.88164554545455</v>
      </c>
    </row>
    <row r="15" spans="1:27" ht="13.5" customHeight="1">
      <c r="A15" s="81">
        <v>7</v>
      </c>
      <c r="B15" s="70" t="s">
        <v>39</v>
      </c>
      <c r="C15" s="94" t="s">
        <v>113</v>
      </c>
      <c r="D15" s="43" t="s">
        <v>38</v>
      </c>
      <c r="E15" s="44">
        <v>104.222325</v>
      </c>
      <c r="F15" s="45">
        <v>38</v>
      </c>
      <c r="G15" s="46">
        <v>77.57</v>
      </c>
      <c r="H15" s="45">
        <v>42</v>
      </c>
      <c r="I15" s="46">
        <v>63.6</v>
      </c>
      <c r="J15" s="47">
        <v>41</v>
      </c>
      <c r="K15" s="46">
        <v>18.1</v>
      </c>
      <c r="L15" s="45">
        <v>42</v>
      </c>
      <c r="M15" s="48">
        <v>102.162</v>
      </c>
      <c r="N15" s="49">
        <f t="shared" si="0"/>
        <v>41</v>
      </c>
      <c r="O15" s="44">
        <v>82.315</v>
      </c>
      <c r="P15" s="45">
        <v>43</v>
      </c>
      <c r="Q15" s="44">
        <v>88.862</v>
      </c>
      <c r="R15" s="45">
        <v>42</v>
      </c>
      <c r="S15" s="44">
        <v>84.31</v>
      </c>
      <c r="T15" s="45">
        <v>40</v>
      </c>
      <c r="U15" s="44">
        <v>87.8</v>
      </c>
      <c r="V15" s="45">
        <v>31</v>
      </c>
      <c r="W15" s="44">
        <v>88.74</v>
      </c>
      <c r="X15" s="49">
        <v>40</v>
      </c>
      <c r="Y15" s="44">
        <v>62.4</v>
      </c>
      <c r="Z15" s="49">
        <v>43</v>
      </c>
      <c r="AA15" s="137">
        <f t="shared" si="1"/>
        <v>78.18921136363636</v>
      </c>
    </row>
    <row r="16" spans="1:27" ht="13.5" customHeight="1">
      <c r="A16" s="80">
        <v>8</v>
      </c>
      <c r="B16" s="105" t="s">
        <v>40</v>
      </c>
      <c r="C16" s="93" t="s">
        <v>113</v>
      </c>
      <c r="D16" s="35" t="s">
        <v>41</v>
      </c>
      <c r="E16" s="36">
        <v>135.153823</v>
      </c>
      <c r="F16" s="37">
        <v>8</v>
      </c>
      <c r="G16" s="38">
        <v>125.03</v>
      </c>
      <c r="H16" s="37">
        <v>14</v>
      </c>
      <c r="I16" s="39">
        <v>110.77</v>
      </c>
      <c r="J16" s="40">
        <v>15</v>
      </c>
      <c r="K16" s="38">
        <v>22.4</v>
      </c>
      <c r="L16" s="37">
        <v>40</v>
      </c>
      <c r="M16" s="41">
        <v>151.211</v>
      </c>
      <c r="N16" s="42">
        <f t="shared" si="0"/>
        <v>13</v>
      </c>
      <c r="O16" s="36">
        <v>116.54</v>
      </c>
      <c r="P16" s="37">
        <v>13</v>
      </c>
      <c r="Q16" s="36">
        <v>123.836</v>
      </c>
      <c r="R16" s="37">
        <v>9</v>
      </c>
      <c r="S16" s="36">
        <v>98.65</v>
      </c>
      <c r="T16" s="37">
        <v>32</v>
      </c>
      <c r="U16" s="36">
        <v>90.37</v>
      </c>
      <c r="V16" s="37">
        <v>26</v>
      </c>
      <c r="W16" s="36">
        <v>125</v>
      </c>
      <c r="X16" s="42">
        <v>7</v>
      </c>
      <c r="Y16" s="36">
        <v>79.9</v>
      </c>
      <c r="Z16" s="42">
        <v>41</v>
      </c>
      <c r="AA16" s="68">
        <f t="shared" si="1"/>
        <v>107.16916572727273</v>
      </c>
    </row>
    <row r="17" spans="1:27" ht="13.5" customHeight="1">
      <c r="A17" s="81">
        <v>9</v>
      </c>
      <c r="B17" s="70" t="s">
        <v>42</v>
      </c>
      <c r="C17" s="94" t="s">
        <v>114</v>
      </c>
      <c r="D17" s="50" t="s">
        <v>43</v>
      </c>
      <c r="E17" s="44">
        <v>128.724286</v>
      </c>
      <c r="F17" s="45">
        <v>19</v>
      </c>
      <c r="G17" s="46">
        <v>140.3</v>
      </c>
      <c r="H17" s="45">
        <v>6</v>
      </c>
      <c r="I17" s="46">
        <v>104.1</v>
      </c>
      <c r="J17" s="47">
        <v>23</v>
      </c>
      <c r="K17" s="46">
        <v>63.3</v>
      </c>
      <c r="L17" s="45">
        <v>13</v>
      </c>
      <c r="M17" s="48">
        <v>167.299</v>
      </c>
      <c r="N17" s="49">
        <f t="shared" si="0"/>
        <v>3</v>
      </c>
      <c r="O17" s="44">
        <v>121.421</v>
      </c>
      <c r="P17" s="45">
        <v>8</v>
      </c>
      <c r="Q17" s="44">
        <v>128.932</v>
      </c>
      <c r="R17" s="45">
        <v>3</v>
      </c>
      <c r="S17" s="44">
        <v>121.5</v>
      </c>
      <c r="T17" s="45">
        <v>9</v>
      </c>
      <c r="U17" s="44">
        <v>92.29</v>
      </c>
      <c r="V17" s="45">
        <v>23</v>
      </c>
      <c r="W17" s="44">
        <v>125</v>
      </c>
      <c r="X17" s="45">
        <v>7</v>
      </c>
      <c r="Y17" s="44">
        <v>112.7</v>
      </c>
      <c r="Z17" s="153">
        <v>10</v>
      </c>
      <c r="AA17" s="137">
        <f t="shared" si="1"/>
        <v>118.6878441818182</v>
      </c>
    </row>
    <row r="18" spans="1:27" ht="13.5" customHeight="1">
      <c r="A18" s="80">
        <v>10</v>
      </c>
      <c r="B18" s="104" t="s">
        <v>44</v>
      </c>
      <c r="C18" s="93" t="s">
        <v>114</v>
      </c>
      <c r="D18" s="51" t="s">
        <v>45</v>
      </c>
      <c r="E18" s="36">
        <v>135.476326</v>
      </c>
      <c r="F18" s="37">
        <v>7</v>
      </c>
      <c r="G18" s="38">
        <v>125.57</v>
      </c>
      <c r="H18" s="37">
        <v>13</v>
      </c>
      <c r="I18" s="39">
        <v>101.63</v>
      </c>
      <c r="J18" s="40">
        <v>26</v>
      </c>
      <c r="K18" s="38">
        <v>69.2</v>
      </c>
      <c r="L18" s="37">
        <v>8</v>
      </c>
      <c r="M18" s="41">
        <v>157.241</v>
      </c>
      <c r="N18" s="42">
        <f t="shared" si="0"/>
        <v>9</v>
      </c>
      <c r="O18" s="36">
        <v>126.508</v>
      </c>
      <c r="P18" s="37">
        <v>5</v>
      </c>
      <c r="Q18" s="36">
        <v>123.832</v>
      </c>
      <c r="R18" s="37">
        <v>10</v>
      </c>
      <c r="S18" s="36">
        <v>126.73</v>
      </c>
      <c r="T18" s="37">
        <v>7</v>
      </c>
      <c r="U18" s="36">
        <v>92.06</v>
      </c>
      <c r="V18" s="37">
        <v>24</v>
      </c>
      <c r="W18" s="36">
        <v>122.77</v>
      </c>
      <c r="X18" s="42">
        <v>10</v>
      </c>
      <c r="Y18" s="36">
        <v>104</v>
      </c>
      <c r="Z18" s="42">
        <v>16</v>
      </c>
      <c r="AA18" s="68">
        <f t="shared" si="1"/>
        <v>116.81975690909093</v>
      </c>
    </row>
    <row r="19" spans="1:27" ht="13.5" customHeight="1">
      <c r="A19" s="81">
        <v>11</v>
      </c>
      <c r="B19" s="70" t="s">
        <v>46</v>
      </c>
      <c r="C19" s="94" t="s">
        <v>114</v>
      </c>
      <c r="D19" s="50" t="s">
        <v>47</v>
      </c>
      <c r="E19" s="44">
        <v>129.294681</v>
      </c>
      <c r="F19" s="45">
        <v>18</v>
      </c>
      <c r="G19" s="46">
        <v>131.3</v>
      </c>
      <c r="H19" s="45">
        <v>10</v>
      </c>
      <c r="I19" s="46">
        <v>96.77</v>
      </c>
      <c r="J19" s="47">
        <v>27</v>
      </c>
      <c r="K19" s="46">
        <v>42</v>
      </c>
      <c r="L19" s="45">
        <v>30</v>
      </c>
      <c r="M19" s="48">
        <v>151.214</v>
      </c>
      <c r="N19" s="49">
        <f t="shared" si="0"/>
        <v>12</v>
      </c>
      <c r="O19" s="44">
        <v>97.573</v>
      </c>
      <c r="P19" s="45">
        <v>37</v>
      </c>
      <c r="Q19" s="44">
        <v>116.94</v>
      </c>
      <c r="R19" s="45">
        <v>26</v>
      </c>
      <c r="S19" s="44">
        <v>106.43</v>
      </c>
      <c r="T19" s="45">
        <v>23</v>
      </c>
      <c r="U19" s="44">
        <v>99.06</v>
      </c>
      <c r="V19" s="45">
        <v>11</v>
      </c>
      <c r="W19" s="44">
        <v>118.4</v>
      </c>
      <c r="X19" s="49">
        <v>19</v>
      </c>
      <c r="Y19" s="44">
        <v>102.8</v>
      </c>
      <c r="Z19" s="49">
        <v>17</v>
      </c>
      <c r="AA19" s="137">
        <f t="shared" si="1"/>
        <v>108.34378918181818</v>
      </c>
    </row>
    <row r="20" spans="1:27" ht="13.5" customHeight="1">
      <c r="A20" s="80">
        <v>12</v>
      </c>
      <c r="B20" s="104" t="s">
        <v>48</v>
      </c>
      <c r="C20" s="93" t="s">
        <v>114</v>
      </c>
      <c r="D20" s="51" t="s">
        <v>49</v>
      </c>
      <c r="E20" s="36">
        <v>118.264529</v>
      </c>
      <c r="F20" s="37">
        <v>29</v>
      </c>
      <c r="G20" s="38">
        <v>131.87</v>
      </c>
      <c r="H20" s="37">
        <v>9</v>
      </c>
      <c r="I20" s="39">
        <v>112.93</v>
      </c>
      <c r="J20" s="40">
        <v>13</v>
      </c>
      <c r="K20" s="38">
        <v>31.7</v>
      </c>
      <c r="L20" s="37">
        <v>36</v>
      </c>
      <c r="M20" s="41">
        <v>157.341</v>
      </c>
      <c r="N20" s="42">
        <f t="shared" si="0"/>
        <v>8</v>
      </c>
      <c r="O20" s="36">
        <v>119.832</v>
      </c>
      <c r="P20" s="37">
        <v>12</v>
      </c>
      <c r="Q20" s="36">
        <v>124.754</v>
      </c>
      <c r="R20" s="37">
        <v>6</v>
      </c>
      <c r="S20" s="36">
        <v>127.7</v>
      </c>
      <c r="T20" s="37">
        <v>4</v>
      </c>
      <c r="U20" s="36">
        <v>87.73</v>
      </c>
      <c r="V20" s="37">
        <v>32</v>
      </c>
      <c r="W20" s="36">
        <v>117.73</v>
      </c>
      <c r="X20" s="42">
        <v>20</v>
      </c>
      <c r="Y20" s="36">
        <v>122.3</v>
      </c>
      <c r="Z20" s="42">
        <v>1</v>
      </c>
      <c r="AA20" s="68">
        <f t="shared" si="1"/>
        <v>113.83195718181818</v>
      </c>
    </row>
    <row r="21" spans="1:27" ht="13.5" customHeight="1">
      <c r="A21" s="81">
        <v>13</v>
      </c>
      <c r="B21" s="70" t="s">
        <v>50</v>
      </c>
      <c r="C21" s="94" t="s">
        <v>114</v>
      </c>
      <c r="D21" s="50" t="s">
        <v>51</v>
      </c>
      <c r="E21" s="44">
        <v>128.102703</v>
      </c>
      <c r="F21" s="45">
        <v>20</v>
      </c>
      <c r="G21" s="46">
        <v>126.13</v>
      </c>
      <c r="H21" s="45">
        <v>12</v>
      </c>
      <c r="I21" s="46">
        <v>107.77</v>
      </c>
      <c r="J21" s="47">
        <v>18</v>
      </c>
      <c r="K21" s="46">
        <v>27.5</v>
      </c>
      <c r="L21" s="45">
        <v>37</v>
      </c>
      <c r="M21" s="48">
        <v>139.366</v>
      </c>
      <c r="N21" s="49">
        <f t="shared" si="0"/>
        <v>27</v>
      </c>
      <c r="O21" s="44">
        <v>113.042</v>
      </c>
      <c r="P21" s="45">
        <v>16</v>
      </c>
      <c r="Q21" s="44">
        <v>118.274</v>
      </c>
      <c r="R21" s="45">
        <v>21</v>
      </c>
      <c r="S21" s="44">
        <v>119.4</v>
      </c>
      <c r="T21" s="45">
        <v>13</v>
      </c>
      <c r="U21" s="44">
        <v>95.38</v>
      </c>
      <c r="V21" s="45">
        <v>15</v>
      </c>
      <c r="W21" s="44">
        <v>121.2</v>
      </c>
      <c r="X21" s="49">
        <v>12</v>
      </c>
      <c r="Y21" s="44">
        <v>101.7</v>
      </c>
      <c r="Z21" s="49">
        <v>22</v>
      </c>
      <c r="AA21" s="137">
        <f t="shared" si="1"/>
        <v>108.89679118181817</v>
      </c>
    </row>
    <row r="22" spans="1:27" ht="13.5" customHeight="1">
      <c r="A22" s="80">
        <v>14</v>
      </c>
      <c r="B22" s="106" t="s">
        <v>52</v>
      </c>
      <c r="C22" s="93" t="s">
        <v>115</v>
      </c>
      <c r="D22" s="51" t="s">
        <v>53</v>
      </c>
      <c r="E22" s="36">
        <v>116.399855</v>
      </c>
      <c r="F22" s="37">
        <v>31</v>
      </c>
      <c r="G22" s="38">
        <v>123.23</v>
      </c>
      <c r="H22" s="37">
        <v>16</v>
      </c>
      <c r="I22" s="39">
        <v>108.23</v>
      </c>
      <c r="J22" s="40">
        <v>16</v>
      </c>
      <c r="K22" s="38">
        <v>46.1</v>
      </c>
      <c r="L22" s="37">
        <v>28</v>
      </c>
      <c r="M22" s="41">
        <v>139.01</v>
      </c>
      <c r="N22" s="42">
        <f t="shared" si="0"/>
        <v>29</v>
      </c>
      <c r="O22" s="36">
        <v>120.244</v>
      </c>
      <c r="P22" s="37">
        <v>11</v>
      </c>
      <c r="Q22" s="36">
        <v>120.396</v>
      </c>
      <c r="R22" s="37">
        <v>15</v>
      </c>
      <c r="S22" s="36">
        <v>112.53</v>
      </c>
      <c r="T22" s="37">
        <v>17</v>
      </c>
      <c r="U22" s="36">
        <v>82.07</v>
      </c>
      <c r="V22" s="37">
        <v>39</v>
      </c>
      <c r="W22" s="36">
        <v>114.27</v>
      </c>
      <c r="X22" s="42">
        <v>22</v>
      </c>
      <c r="Y22" s="36">
        <v>97.3</v>
      </c>
      <c r="Z22" s="42">
        <v>28</v>
      </c>
      <c r="AA22" s="68">
        <f t="shared" si="1"/>
        <v>107.2527140909091</v>
      </c>
    </row>
    <row r="23" spans="1:27" ht="13.5" customHeight="1">
      <c r="A23" s="81">
        <v>15</v>
      </c>
      <c r="B23" s="70" t="s">
        <v>54</v>
      </c>
      <c r="C23" s="94" t="s">
        <v>115</v>
      </c>
      <c r="D23" s="43" t="s">
        <v>55</v>
      </c>
      <c r="E23" s="44">
        <v>114.122183</v>
      </c>
      <c r="F23" s="45">
        <v>33</v>
      </c>
      <c r="G23" s="46">
        <v>88.3</v>
      </c>
      <c r="H23" s="45">
        <v>40</v>
      </c>
      <c r="I23" s="46">
        <v>71.57</v>
      </c>
      <c r="J23" s="47">
        <v>39</v>
      </c>
      <c r="K23" s="46">
        <v>66.8</v>
      </c>
      <c r="L23" s="45">
        <v>11</v>
      </c>
      <c r="M23" s="48">
        <v>111.037</v>
      </c>
      <c r="N23" s="49">
        <f t="shared" si="0"/>
        <v>39</v>
      </c>
      <c r="O23" s="44">
        <v>88.208</v>
      </c>
      <c r="P23" s="45">
        <v>40</v>
      </c>
      <c r="Q23" s="44">
        <v>97.5</v>
      </c>
      <c r="R23" s="45">
        <v>40</v>
      </c>
      <c r="S23" s="44">
        <v>84.3</v>
      </c>
      <c r="T23" s="45">
        <v>41</v>
      </c>
      <c r="U23" s="44">
        <v>87.69</v>
      </c>
      <c r="V23" s="45">
        <v>33</v>
      </c>
      <c r="W23" s="44">
        <v>77.74</v>
      </c>
      <c r="X23" s="49">
        <v>43</v>
      </c>
      <c r="Y23" s="44">
        <v>80.2</v>
      </c>
      <c r="Z23" s="49">
        <v>40</v>
      </c>
      <c r="AA23" s="137">
        <f t="shared" si="1"/>
        <v>87.95156209090909</v>
      </c>
    </row>
    <row r="24" spans="1:27" ht="13.5" customHeight="1">
      <c r="A24" s="80">
        <v>16</v>
      </c>
      <c r="B24" s="104" t="s">
        <v>56</v>
      </c>
      <c r="C24" s="93" t="s">
        <v>115</v>
      </c>
      <c r="D24" s="52" t="s">
        <v>57</v>
      </c>
      <c r="E24" s="36">
        <v>103.441165</v>
      </c>
      <c r="F24" s="37">
        <v>40</v>
      </c>
      <c r="G24" s="38">
        <v>83.1</v>
      </c>
      <c r="H24" s="37">
        <v>41</v>
      </c>
      <c r="I24" s="39">
        <v>59.03</v>
      </c>
      <c r="J24" s="40">
        <v>43</v>
      </c>
      <c r="K24" s="38">
        <v>37</v>
      </c>
      <c r="L24" s="37">
        <v>33</v>
      </c>
      <c r="M24" s="41">
        <v>108.042</v>
      </c>
      <c r="N24" s="42">
        <f t="shared" si="0"/>
        <v>40</v>
      </c>
      <c r="O24" s="36">
        <v>87.249</v>
      </c>
      <c r="P24" s="37">
        <v>41</v>
      </c>
      <c r="Q24" s="36">
        <v>98.005</v>
      </c>
      <c r="R24" s="37">
        <v>38</v>
      </c>
      <c r="S24" s="36">
        <v>74.17</v>
      </c>
      <c r="T24" s="37">
        <v>43</v>
      </c>
      <c r="U24" s="36">
        <v>92.97</v>
      </c>
      <c r="V24" s="37">
        <v>20</v>
      </c>
      <c r="W24" s="36">
        <v>88.32</v>
      </c>
      <c r="X24" s="42">
        <v>41</v>
      </c>
      <c r="Y24" s="36">
        <v>81</v>
      </c>
      <c r="Z24" s="42">
        <v>39</v>
      </c>
      <c r="AA24" s="68">
        <f t="shared" si="1"/>
        <v>82.93883318181817</v>
      </c>
    </row>
    <row r="25" spans="1:27" ht="13.5" customHeight="1">
      <c r="A25" s="81">
        <v>17</v>
      </c>
      <c r="B25" s="70" t="s">
        <v>58</v>
      </c>
      <c r="C25" s="94" t="s">
        <v>115</v>
      </c>
      <c r="D25" s="53" t="s">
        <v>59</v>
      </c>
      <c r="E25" s="44">
        <v>108.198647</v>
      </c>
      <c r="F25" s="45">
        <v>36</v>
      </c>
      <c r="G25" s="46">
        <v>116.2</v>
      </c>
      <c r="H25" s="45">
        <v>24</v>
      </c>
      <c r="I25" s="46">
        <v>87.67</v>
      </c>
      <c r="J25" s="47">
        <v>32</v>
      </c>
      <c r="K25" s="46">
        <v>68.5</v>
      </c>
      <c r="L25" s="45">
        <v>9</v>
      </c>
      <c r="M25" s="48">
        <v>130.827</v>
      </c>
      <c r="N25" s="49">
        <f t="shared" si="0"/>
        <v>36</v>
      </c>
      <c r="O25" s="44">
        <v>108.286</v>
      </c>
      <c r="P25" s="45">
        <v>25</v>
      </c>
      <c r="Q25" s="44">
        <v>119.327</v>
      </c>
      <c r="R25" s="45">
        <v>17</v>
      </c>
      <c r="S25" s="44">
        <v>106.93</v>
      </c>
      <c r="T25" s="45">
        <v>22</v>
      </c>
      <c r="U25" s="44">
        <v>88.26</v>
      </c>
      <c r="V25" s="45">
        <v>29</v>
      </c>
      <c r="W25" s="44">
        <v>104.83</v>
      </c>
      <c r="X25" s="49">
        <v>34</v>
      </c>
      <c r="Y25" s="44">
        <v>86.9</v>
      </c>
      <c r="Z25" s="49">
        <v>33</v>
      </c>
      <c r="AA25" s="137">
        <f t="shared" si="1"/>
        <v>102.35714972727273</v>
      </c>
    </row>
    <row r="26" spans="1:27" ht="13.5" customHeight="1">
      <c r="A26" s="80">
        <v>18</v>
      </c>
      <c r="B26" s="104" t="s">
        <v>60</v>
      </c>
      <c r="C26" s="93" t="s">
        <v>116</v>
      </c>
      <c r="D26" s="54" t="s">
        <v>61</v>
      </c>
      <c r="E26" s="36">
        <v>127.3163</v>
      </c>
      <c r="F26" s="37">
        <v>23</v>
      </c>
      <c r="G26" s="38">
        <v>112.07</v>
      </c>
      <c r="H26" s="37">
        <v>31</v>
      </c>
      <c r="I26" s="39">
        <v>114.63</v>
      </c>
      <c r="J26" s="40">
        <v>9</v>
      </c>
      <c r="K26" s="38">
        <v>73.4</v>
      </c>
      <c r="L26" s="37">
        <v>4</v>
      </c>
      <c r="M26" s="41">
        <v>176.845</v>
      </c>
      <c r="N26" s="42">
        <f t="shared" si="0"/>
        <v>1</v>
      </c>
      <c r="O26" s="36">
        <v>115.835</v>
      </c>
      <c r="P26" s="37">
        <v>15</v>
      </c>
      <c r="Q26" s="36">
        <v>131.306</v>
      </c>
      <c r="R26" s="37">
        <v>2</v>
      </c>
      <c r="S26" s="36">
        <v>126.8</v>
      </c>
      <c r="T26" s="37">
        <v>6</v>
      </c>
      <c r="U26" s="36">
        <v>93.49</v>
      </c>
      <c r="V26" s="37">
        <v>18</v>
      </c>
      <c r="W26" s="36">
        <v>118.47</v>
      </c>
      <c r="X26" s="55">
        <v>18</v>
      </c>
      <c r="Y26" s="36">
        <v>112.8</v>
      </c>
      <c r="Z26" s="154">
        <v>9</v>
      </c>
      <c r="AA26" s="68">
        <f t="shared" si="1"/>
        <v>118.45111818181817</v>
      </c>
    </row>
    <row r="27" spans="1:27" ht="13.5" customHeight="1">
      <c r="A27" s="81">
        <v>19</v>
      </c>
      <c r="B27" s="70" t="s">
        <v>62</v>
      </c>
      <c r="C27" s="95" t="s">
        <v>116</v>
      </c>
      <c r="D27" s="43" t="s">
        <v>63</v>
      </c>
      <c r="E27" s="44">
        <v>134.379993</v>
      </c>
      <c r="F27" s="45">
        <v>9</v>
      </c>
      <c r="G27" s="46">
        <v>174.3</v>
      </c>
      <c r="H27" s="45">
        <v>1</v>
      </c>
      <c r="I27" s="46">
        <v>113.17</v>
      </c>
      <c r="J27" s="47">
        <v>12</v>
      </c>
      <c r="K27" s="46">
        <v>25</v>
      </c>
      <c r="L27" s="45">
        <v>38</v>
      </c>
      <c r="M27" s="48">
        <v>152.817</v>
      </c>
      <c r="N27" s="49">
        <f t="shared" si="0"/>
        <v>10</v>
      </c>
      <c r="O27" s="44">
        <v>112.141</v>
      </c>
      <c r="P27" s="45">
        <v>19</v>
      </c>
      <c r="Q27" s="44">
        <v>122.692</v>
      </c>
      <c r="R27" s="45">
        <v>12</v>
      </c>
      <c r="S27" s="44">
        <v>109.67</v>
      </c>
      <c r="T27" s="45">
        <v>18</v>
      </c>
      <c r="U27" s="44">
        <v>86.93</v>
      </c>
      <c r="V27" s="45">
        <v>35</v>
      </c>
      <c r="W27" s="44">
        <v>112.13</v>
      </c>
      <c r="X27" s="49">
        <v>25</v>
      </c>
      <c r="Y27" s="44">
        <v>118.1</v>
      </c>
      <c r="Z27" s="49">
        <v>4</v>
      </c>
      <c r="AA27" s="137">
        <f t="shared" si="1"/>
        <v>114.66636299999999</v>
      </c>
    </row>
    <row r="28" spans="1:27" ht="13.5" customHeight="1">
      <c r="A28" s="80">
        <v>20</v>
      </c>
      <c r="B28" s="104" t="s">
        <v>64</v>
      </c>
      <c r="C28" s="96" t="s">
        <v>116</v>
      </c>
      <c r="D28" s="35" t="s">
        <v>65</v>
      </c>
      <c r="E28" s="36">
        <v>126.137814</v>
      </c>
      <c r="F28" s="37">
        <v>25</v>
      </c>
      <c r="G28" s="38">
        <v>116.33</v>
      </c>
      <c r="H28" s="37">
        <v>23</v>
      </c>
      <c r="I28" s="39">
        <v>103.47</v>
      </c>
      <c r="J28" s="40">
        <v>24</v>
      </c>
      <c r="K28" s="38">
        <v>61.5</v>
      </c>
      <c r="L28" s="37">
        <v>14</v>
      </c>
      <c r="M28" s="41">
        <v>134.469</v>
      </c>
      <c r="N28" s="42">
        <f t="shared" si="0"/>
        <v>32</v>
      </c>
      <c r="O28" s="36">
        <v>112.02</v>
      </c>
      <c r="P28" s="37">
        <v>20</v>
      </c>
      <c r="Q28" s="36">
        <v>125.487</v>
      </c>
      <c r="R28" s="37">
        <v>5</v>
      </c>
      <c r="S28" s="36">
        <v>115.97</v>
      </c>
      <c r="T28" s="37">
        <v>15</v>
      </c>
      <c r="U28" s="36">
        <v>84.71</v>
      </c>
      <c r="V28" s="37">
        <v>37</v>
      </c>
      <c r="W28" s="36">
        <v>109.73</v>
      </c>
      <c r="X28" s="42">
        <v>29</v>
      </c>
      <c r="Y28" s="36">
        <v>102.3</v>
      </c>
      <c r="Z28" s="42">
        <v>20</v>
      </c>
      <c r="AA28" s="68">
        <f t="shared" si="1"/>
        <v>108.37489218181817</v>
      </c>
    </row>
    <row r="29" spans="1:27" ht="13.5" customHeight="1">
      <c r="A29" s="81">
        <v>21</v>
      </c>
      <c r="B29" s="70" t="s">
        <v>66</v>
      </c>
      <c r="C29" s="95" t="s">
        <v>116</v>
      </c>
      <c r="D29" s="43" t="s">
        <v>67</v>
      </c>
      <c r="E29" s="44">
        <v>99.213333</v>
      </c>
      <c r="F29" s="45">
        <v>42</v>
      </c>
      <c r="G29" s="46">
        <v>92.17</v>
      </c>
      <c r="H29" s="45">
        <v>39</v>
      </c>
      <c r="I29" s="46">
        <v>61.03</v>
      </c>
      <c r="J29" s="47">
        <v>42</v>
      </c>
      <c r="K29" s="46">
        <v>60</v>
      </c>
      <c r="L29" s="45">
        <v>17</v>
      </c>
      <c r="M29" s="48">
        <v>141.569</v>
      </c>
      <c r="N29" s="49">
        <f t="shared" si="0"/>
        <v>23</v>
      </c>
      <c r="O29" s="44">
        <v>97.065</v>
      </c>
      <c r="P29" s="45">
        <v>38</v>
      </c>
      <c r="Q29" s="44">
        <v>112.682</v>
      </c>
      <c r="R29" s="45">
        <v>30</v>
      </c>
      <c r="S29" s="44">
        <v>104.12</v>
      </c>
      <c r="T29" s="45">
        <v>26</v>
      </c>
      <c r="U29" s="44">
        <v>78.01</v>
      </c>
      <c r="V29" s="45">
        <v>41</v>
      </c>
      <c r="W29" s="44">
        <v>101.63</v>
      </c>
      <c r="X29" s="49">
        <v>38</v>
      </c>
      <c r="Y29" s="44">
        <v>94.6</v>
      </c>
      <c r="Z29" s="49">
        <v>30</v>
      </c>
      <c r="AA29" s="137">
        <f t="shared" si="1"/>
        <v>94.7353939090909</v>
      </c>
    </row>
    <row r="30" spans="1:27" ht="13.5" customHeight="1">
      <c r="A30" s="80">
        <v>22</v>
      </c>
      <c r="B30" s="104" t="s">
        <v>68</v>
      </c>
      <c r="C30" s="96" t="s">
        <v>116</v>
      </c>
      <c r="D30" s="35" t="s">
        <v>69</v>
      </c>
      <c r="E30" s="36">
        <v>109.712715</v>
      </c>
      <c r="F30" s="37">
        <v>34</v>
      </c>
      <c r="G30" s="38">
        <v>93.23</v>
      </c>
      <c r="H30" s="37">
        <v>38</v>
      </c>
      <c r="I30" s="39">
        <v>77.67</v>
      </c>
      <c r="J30" s="40">
        <v>37</v>
      </c>
      <c r="K30" s="38">
        <v>95.1</v>
      </c>
      <c r="L30" s="37">
        <v>1</v>
      </c>
      <c r="M30" s="41">
        <v>140.351</v>
      </c>
      <c r="N30" s="42">
        <f t="shared" si="0"/>
        <v>26</v>
      </c>
      <c r="O30" s="36">
        <v>105.117</v>
      </c>
      <c r="P30" s="37">
        <v>31</v>
      </c>
      <c r="Q30" s="36">
        <v>119.1</v>
      </c>
      <c r="R30" s="37">
        <v>18</v>
      </c>
      <c r="S30" s="36">
        <v>103.43</v>
      </c>
      <c r="T30" s="37">
        <v>27</v>
      </c>
      <c r="U30" s="36">
        <v>81.43</v>
      </c>
      <c r="V30" s="37">
        <v>40</v>
      </c>
      <c r="W30" s="36">
        <v>102.18</v>
      </c>
      <c r="X30" s="42">
        <v>37</v>
      </c>
      <c r="Y30" s="36">
        <v>107.1</v>
      </c>
      <c r="Z30" s="42">
        <v>13</v>
      </c>
      <c r="AA30" s="68">
        <f t="shared" si="1"/>
        <v>103.12915590909091</v>
      </c>
    </row>
    <row r="31" spans="1:27" ht="13.5" customHeight="1">
      <c r="A31" s="81">
        <v>23</v>
      </c>
      <c r="B31" s="70" t="s">
        <v>70</v>
      </c>
      <c r="C31" s="95" t="s">
        <v>117</v>
      </c>
      <c r="D31" s="43" t="s">
        <v>71</v>
      </c>
      <c r="E31" s="44">
        <v>101.854218</v>
      </c>
      <c r="F31" s="45">
        <v>41</v>
      </c>
      <c r="G31" s="46">
        <v>109.87</v>
      </c>
      <c r="H31" s="45">
        <v>33</v>
      </c>
      <c r="I31" s="46">
        <v>84.37</v>
      </c>
      <c r="J31" s="47">
        <v>36</v>
      </c>
      <c r="K31" s="46">
        <v>52.8</v>
      </c>
      <c r="L31" s="45">
        <v>21</v>
      </c>
      <c r="M31" s="48">
        <v>139.138</v>
      </c>
      <c r="N31" s="49">
        <f t="shared" si="0"/>
        <v>28</v>
      </c>
      <c r="O31" s="44">
        <v>108.092</v>
      </c>
      <c r="P31" s="45">
        <v>27</v>
      </c>
      <c r="Q31" s="44">
        <v>109.371</v>
      </c>
      <c r="R31" s="45">
        <v>32</v>
      </c>
      <c r="S31" s="44">
        <v>96.45</v>
      </c>
      <c r="T31" s="45">
        <v>33</v>
      </c>
      <c r="U31" s="44">
        <v>97.92</v>
      </c>
      <c r="V31" s="45">
        <v>12</v>
      </c>
      <c r="W31" s="44">
        <v>117.63</v>
      </c>
      <c r="X31" s="49">
        <v>21</v>
      </c>
      <c r="Y31" s="44">
        <v>98.6</v>
      </c>
      <c r="Z31" s="49">
        <v>24</v>
      </c>
      <c r="AA31" s="137">
        <f t="shared" si="1"/>
        <v>101.46320163636364</v>
      </c>
    </row>
    <row r="32" spans="1:27" ht="13.5" customHeight="1">
      <c r="A32" s="80">
        <v>24</v>
      </c>
      <c r="B32" s="83" t="s">
        <v>72</v>
      </c>
      <c r="C32" s="93" t="s">
        <v>117</v>
      </c>
      <c r="D32" s="56" t="s">
        <v>73</v>
      </c>
      <c r="E32" s="36">
        <v>141.351434</v>
      </c>
      <c r="F32" s="37">
        <v>3</v>
      </c>
      <c r="G32" s="38">
        <v>114</v>
      </c>
      <c r="H32" s="37">
        <v>28</v>
      </c>
      <c r="I32" s="39">
        <v>115.27</v>
      </c>
      <c r="J32" s="40">
        <v>8</v>
      </c>
      <c r="K32" s="38">
        <v>51.1</v>
      </c>
      <c r="L32" s="37">
        <v>24</v>
      </c>
      <c r="M32" s="41">
        <v>161.207</v>
      </c>
      <c r="N32" s="42">
        <f t="shared" si="0"/>
        <v>5</v>
      </c>
      <c r="O32" s="36">
        <v>98.234</v>
      </c>
      <c r="P32" s="37">
        <v>36</v>
      </c>
      <c r="Q32" s="36">
        <v>118.519</v>
      </c>
      <c r="R32" s="37">
        <v>19</v>
      </c>
      <c r="S32" s="36">
        <v>105.29</v>
      </c>
      <c r="T32" s="37">
        <v>24</v>
      </c>
      <c r="U32" s="36">
        <v>96.22</v>
      </c>
      <c r="V32" s="37">
        <v>14</v>
      </c>
      <c r="W32" s="36">
        <v>119.27</v>
      </c>
      <c r="X32" s="42">
        <v>16</v>
      </c>
      <c r="Y32" s="36">
        <v>121</v>
      </c>
      <c r="Z32" s="42">
        <v>2</v>
      </c>
      <c r="AA32" s="68">
        <f t="shared" si="1"/>
        <v>112.86013036363637</v>
      </c>
    </row>
    <row r="33" spans="1:27" ht="13.5" customHeight="1">
      <c r="A33" s="81">
        <v>25</v>
      </c>
      <c r="B33" s="107" t="s">
        <v>74</v>
      </c>
      <c r="C33" s="94" t="s">
        <v>117</v>
      </c>
      <c r="D33" s="57" t="s">
        <v>73</v>
      </c>
      <c r="E33" s="44">
        <v>152.593269</v>
      </c>
      <c r="F33" s="45">
        <v>1</v>
      </c>
      <c r="G33" s="46">
        <v>122.43</v>
      </c>
      <c r="H33" s="45">
        <v>19</v>
      </c>
      <c r="I33" s="46">
        <v>120.9</v>
      </c>
      <c r="J33" s="47">
        <v>6</v>
      </c>
      <c r="K33" s="46">
        <v>40.3</v>
      </c>
      <c r="L33" s="45">
        <v>31</v>
      </c>
      <c r="M33" s="48">
        <v>160.185</v>
      </c>
      <c r="N33" s="49">
        <f t="shared" si="0"/>
        <v>6</v>
      </c>
      <c r="O33" s="44">
        <v>110.779</v>
      </c>
      <c r="P33" s="45">
        <v>21</v>
      </c>
      <c r="Q33" s="44">
        <v>117.797</v>
      </c>
      <c r="R33" s="45">
        <v>22</v>
      </c>
      <c r="S33" s="44">
        <v>102.26</v>
      </c>
      <c r="T33" s="45">
        <v>29</v>
      </c>
      <c r="U33" s="44">
        <v>101.94</v>
      </c>
      <c r="V33" s="45">
        <v>6</v>
      </c>
      <c r="W33" s="44">
        <v>119.4</v>
      </c>
      <c r="X33" s="49">
        <v>15</v>
      </c>
      <c r="Y33" s="44">
        <v>104.6</v>
      </c>
      <c r="Z33" s="49">
        <v>15</v>
      </c>
      <c r="AA33" s="137">
        <f t="shared" si="1"/>
        <v>113.92584263636364</v>
      </c>
    </row>
    <row r="34" spans="1:27" ht="13.5" customHeight="1">
      <c r="A34" s="82">
        <v>26</v>
      </c>
      <c r="B34" s="108" t="s">
        <v>75</v>
      </c>
      <c r="C34" s="97" t="s">
        <v>118</v>
      </c>
      <c r="D34" s="58" t="s">
        <v>76</v>
      </c>
      <c r="E34" s="59">
        <v>134.191144</v>
      </c>
      <c r="F34" s="60">
        <v>10</v>
      </c>
      <c r="G34" s="59">
        <v>150.33</v>
      </c>
      <c r="H34" s="60">
        <v>3</v>
      </c>
      <c r="I34" s="59">
        <v>113.27</v>
      </c>
      <c r="J34" s="60">
        <v>11</v>
      </c>
      <c r="K34" s="59">
        <v>55.6</v>
      </c>
      <c r="L34" s="60">
        <v>19</v>
      </c>
      <c r="M34" s="61">
        <v>151.342</v>
      </c>
      <c r="N34" s="62">
        <f t="shared" si="0"/>
        <v>11</v>
      </c>
      <c r="O34" s="59">
        <v>120.977</v>
      </c>
      <c r="P34" s="60">
        <v>10</v>
      </c>
      <c r="Q34" s="59">
        <v>117.323</v>
      </c>
      <c r="R34" s="60">
        <v>25</v>
      </c>
      <c r="S34" s="59">
        <v>116</v>
      </c>
      <c r="T34" s="60">
        <v>14</v>
      </c>
      <c r="U34" s="59">
        <v>110.87</v>
      </c>
      <c r="V34" s="60">
        <v>2</v>
      </c>
      <c r="W34" s="59">
        <v>133.8</v>
      </c>
      <c r="X34" s="60">
        <v>3</v>
      </c>
      <c r="Y34" s="59">
        <v>102.5</v>
      </c>
      <c r="Z34" s="155">
        <v>18</v>
      </c>
      <c r="AA34" s="138">
        <f t="shared" si="1"/>
        <v>118.74574036363634</v>
      </c>
    </row>
    <row r="35" spans="1:27" ht="13.5" customHeight="1">
      <c r="A35" s="81">
        <v>27</v>
      </c>
      <c r="B35" s="107" t="s">
        <v>77</v>
      </c>
      <c r="C35" s="94" t="s">
        <v>118</v>
      </c>
      <c r="D35" s="57" t="s">
        <v>78</v>
      </c>
      <c r="E35" s="44">
        <v>130.274857</v>
      </c>
      <c r="F35" s="45">
        <v>16</v>
      </c>
      <c r="G35" s="46">
        <v>123.67</v>
      </c>
      <c r="H35" s="45">
        <v>15</v>
      </c>
      <c r="I35" s="46">
        <v>112.17</v>
      </c>
      <c r="J35" s="47">
        <v>14</v>
      </c>
      <c r="K35" s="46">
        <v>33.8</v>
      </c>
      <c r="L35" s="45">
        <v>34</v>
      </c>
      <c r="M35" s="48">
        <v>140.737</v>
      </c>
      <c r="N35" s="49">
        <f t="shared" si="0"/>
        <v>24</v>
      </c>
      <c r="O35" s="44">
        <v>105.945</v>
      </c>
      <c r="P35" s="45">
        <v>30</v>
      </c>
      <c r="Q35" s="44">
        <v>115.594</v>
      </c>
      <c r="R35" s="45">
        <v>28</v>
      </c>
      <c r="S35" s="44">
        <v>101.22</v>
      </c>
      <c r="T35" s="45">
        <v>31</v>
      </c>
      <c r="U35" s="44">
        <v>99.2</v>
      </c>
      <c r="V35" s="45">
        <v>10</v>
      </c>
      <c r="W35" s="44">
        <v>119.5</v>
      </c>
      <c r="X35" s="45">
        <v>14</v>
      </c>
      <c r="Y35" s="44">
        <v>87.8</v>
      </c>
      <c r="Z35" s="153">
        <v>32</v>
      </c>
      <c r="AA35" s="137">
        <f t="shared" si="1"/>
        <v>106.35553245454547</v>
      </c>
    </row>
    <row r="36" spans="1:27" ht="13.5" customHeight="1">
      <c r="A36" s="82">
        <v>28</v>
      </c>
      <c r="B36" s="108" t="s">
        <v>79</v>
      </c>
      <c r="C36" s="97" t="s">
        <v>118</v>
      </c>
      <c r="D36" s="58" t="s">
        <v>80</v>
      </c>
      <c r="E36" s="59">
        <v>130.640192</v>
      </c>
      <c r="F36" s="60">
        <v>15</v>
      </c>
      <c r="G36" s="59">
        <v>118.13</v>
      </c>
      <c r="H36" s="60">
        <v>21</v>
      </c>
      <c r="I36" s="59">
        <v>106.47</v>
      </c>
      <c r="J36" s="60">
        <v>20</v>
      </c>
      <c r="K36" s="59">
        <v>37</v>
      </c>
      <c r="L36" s="60">
        <v>32</v>
      </c>
      <c r="M36" s="61">
        <v>138.269</v>
      </c>
      <c r="N36" s="62">
        <f t="shared" si="0"/>
        <v>31</v>
      </c>
      <c r="O36" s="59">
        <v>99.858</v>
      </c>
      <c r="P36" s="60">
        <v>34</v>
      </c>
      <c r="Q36" s="59">
        <v>97.715</v>
      </c>
      <c r="R36" s="60">
        <v>39</v>
      </c>
      <c r="S36" s="59">
        <v>91.1</v>
      </c>
      <c r="T36" s="60">
        <v>37</v>
      </c>
      <c r="U36" s="59">
        <v>104.94</v>
      </c>
      <c r="V36" s="60">
        <v>3</v>
      </c>
      <c r="W36" s="59">
        <v>109</v>
      </c>
      <c r="X36" s="60">
        <v>30</v>
      </c>
      <c r="Y36" s="59">
        <v>102.5</v>
      </c>
      <c r="Z36" s="155">
        <v>18</v>
      </c>
      <c r="AA36" s="138">
        <f t="shared" si="1"/>
        <v>103.2383810909091</v>
      </c>
    </row>
    <row r="37" spans="1:27" ht="13.5" customHeight="1">
      <c r="A37" s="81">
        <v>29</v>
      </c>
      <c r="B37" s="107" t="s">
        <v>81</v>
      </c>
      <c r="C37" s="94" t="s">
        <v>118</v>
      </c>
      <c r="D37" s="57" t="s">
        <v>82</v>
      </c>
      <c r="E37" s="44">
        <v>131.346117</v>
      </c>
      <c r="F37" s="45">
        <v>13</v>
      </c>
      <c r="G37" s="46">
        <v>157.8</v>
      </c>
      <c r="H37" s="45">
        <v>2</v>
      </c>
      <c r="I37" s="46">
        <v>141.8</v>
      </c>
      <c r="J37" s="47">
        <v>2</v>
      </c>
      <c r="K37" s="46">
        <v>17.4</v>
      </c>
      <c r="L37" s="45">
        <v>43</v>
      </c>
      <c r="M37" s="48">
        <v>159.141</v>
      </c>
      <c r="N37" s="49">
        <f t="shared" si="0"/>
        <v>7</v>
      </c>
      <c r="O37" s="44">
        <v>128.912</v>
      </c>
      <c r="P37" s="45">
        <v>3</v>
      </c>
      <c r="Q37" s="44">
        <v>100.095</v>
      </c>
      <c r="R37" s="45">
        <v>37</v>
      </c>
      <c r="S37" s="44">
        <v>126.03</v>
      </c>
      <c r="T37" s="45">
        <v>8</v>
      </c>
      <c r="U37" s="44">
        <v>112.03</v>
      </c>
      <c r="V37" s="45">
        <v>1</v>
      </c>
      <c r="W37" s="44">
        <v>143.37</v>
      </c>
      <c r="X37" s="49">
        <v>1</v>
      </c>
      <c r="Y37" s="44">
        <v>82.5</v>
      </c>
      <c r="Z37" s="49">
        <v>35</v>
      </c>
      <c r="AA37" s="137">
        <f t="shared" si="1"/>
        <v>118.22037427272727</v>
      </c>
    </row>
    <row r="38" spans="1:27" ht="13.5" customHeight="1">
      <c r="A38" s="82">
        <v>30</v>
      </c>
      <c r="B38" s="108" t="s">
        <v>83</v>
      </c>
      <c r="C38" s="97" t="s">
        <v>118</v>
      </c>
      <c r="D38" s="58" t="s">
        <v>84</v>
      </c>
      <c r="E38" s="59">
        <v>132.956394</v>
      </c>
      <c r="F38" s="60">
        <v>11</v>
      </c>
      <c r="G38" s="59">
        <v>118.63</v>
      </c>
      <c r="H38" s="60">
        <v>20</v>
      </c>
      <c r="I38" s="59">
        <v>104.47</v>
      </c>
      <c r="J38" s="60">
        <v>22</v>
      </c>
      <c r="K38" s="59">
        <v>46.9</v>
      </c>
      <c r="L38" s="60">
        <v>27</v>
      </c>
      <c r="M38" s="61">
        <v>149.677</v>
      </c>
      <c r="N38" s="62">
        <f t="shared" si="0"/>
        <v>17</v>
      </c>
      <c r="O38" s="59">
        <v>109.511</v>
      </c>
      <c r="P38" s="60">
        <v>23</v>
      </c>
      <c r="Q38" s="59">
        <v>109.075</v>
      </c>
      <c r="R38" s="60">
        <v>33</v>
      </c>
      <c r="S38" s="59">
        <v>114</v>
      </c>
      <c r="T38" s="60">
        <v>16</v>
      </c>
      <c r="U38" s="59">
        <v>100.06</v>
      </c>
      <c r="V38" s="60">
        <v>7</v>
      </c>
      <c r="W38" s="59">
        <v>111.87</v>
      </c>
      <c r="X38" s="62">
        <v>27</v>
      </c>
      <c r="Y38" s="59">
        <v>115.1</v>
      </c>
      <c r="Z38" s="62">
        <v>7</v>
      </c>
      <c r="AA38" s="138">
        <f t="shared" si="1"/>
        <v>110.20449036363635</v>
      </c>
    </row>
    <row r="39" spans="1:27" ht="13.5" customHeight="1">
      <c r="A39" s="81">
        <v>31</v>
      </c>
      <c r="B39" s="107" t="s">
        <v>85</v>
      </c>
      <c r="C39" s="94" t="s">
        <v>118</v>
      </c>
      <c r="D39" s="57" t="s">
        <v>86</v>
      </c>
      <c r="E39" s="44">
        <v>106.973264</v>
      </c>
      <c r="F39" s="45">
        <v>37</v>
      </c>
      <c r="G39" s="46">
        <v>109.97</v>
      </c>
      <c r="H39" s="45">
        <v>32</v>
      </c>
      <c r="I39" s="46">
        <v>86.03</v>
      </c>
      <c r="J39" s="47">
        <v>33</v>
      </c>
      <c r="K39" s="46">
        <v>44.3</v>
      </c>
      <c r="L39" s="45">
        <v>29</v>
      </c>
      <c r="M39" s="48">
        <v>134.392</v>
      </c>
      <c r="N39" s="49">
        <f t="shared" si="0"/>
        <v>33</v>
      </c>
      <c r="O39" s="44">
        <v>93.1</v>
      </c>
      <c r="P39" s="45">
        <v>39</v>
      </c>
      <c r="Q39" s="44">
        <v>117.474</v>
      </c>
      <c r="R39" s="45">
        <v>23</v>
      </c>
      <c r="S39" s="44">
        <v>85.88</v>
      </c>
      <c r="T39" s="45">
        <v>39</v>
      </c>
      <c r="U39" s="44">
        <v>97.55</v>
      </c>
      <c r="V39" s="45">
        <v>13</v>
      </c>
      <c r="W39" s="44">
        <v>104.23</v>
      </c>
      <c r="X39" s="49">
        <v>36</v>
      </c>
      <c r="Y39" s="44">
        <v>81.8</v>
      </c>
      <c r="Z39" s="49">
        <v>36</v>
      </c>
      <c r="AA39" s="137">
        <f t="shared" si="1"/>
        <v>96.51811490909091</v>
      </c>
    </row>
    <row r="40" spans="1:27" ht="13.5" customHeight="1">
      <c r="A40" s="82">
        <v>32</v>
      </c>
      <c r="B40" s="108" t="s">
        <v>87</v>
      </c>
      <c r="C40" s="97" t="s">
        <v>118</v>
      </c>
      <c r="D40" s="58" t="s">
        <v>88</v>
      </c>
      <c r="E40" s="59">
        <v>115.602729</v>
      </c>
      <c r="F40" s="60">
        <v>32</v>
      </c>
      <c r="G40" s="59">
        <v>116.8</v>
      </c>
      <c r="H40" s="60">
        <v>22</v>
      </c>
      <c r="I40" s="59">
        <v>126.07</v>
      </c>
      <c r="J40" s="60">
        <v>4</v>
      </c>
      <c r="K40" s="59">
        <v>60.4</v>
      </c>
      <c r="L40" s="60">
        <v>16</v>
      </c>
      <c r="M40" s="61">
        <v>150.564</v>
      </c>
      <c r="N40" s="62">
        <f t="shared" si="0"/>
        <v>14</v>
      </c>
      <c r="O40" s="59">
        <v>125.688</v>
      </c>
      <c r="P40" s="60">
        <v>6</v>
      </c>
      <c r="Q40" s="59">
        <v>128.522</v>
      </c>
      <c r="R40" s="60">
        <v>4</v>
      </c>
      <c r="S40" s="59">
        <v>119.7</v>
      </c>
      <c r="T40" s="60">
        <v>11</v>
      </c>
      <c r="U40" s="59">
        <v>104.81</v>
      </c>
      <c r="V40" s="60">
        <v>4</v>
      </c>
      <c r="W40" s="59">
        <v>129.7</v>
      </c>
      <c r="X40" s="62">
        <v>6</v>
      </c>
      <c r="Y40" s="59">
        <v>86.9</v>
      </c>
      <c r="Z40" s="62">
        <v>33</v>
      </c>
      <c r="AA40" s="138">
        <f t="shared" si="1"/>
        <v>114.97788445454545</v>
      </c>
    </row>
    <row r="41" spans="1:27" ht="13.5" customHeight="1">
      <c r="A41" s="81">
        <v>33</v>
      </c>
      <c r="B41" s="107" t="s">
        <v>89</v>
      </c>
      <c r="C41" s="94" t="s">
        <v>118</v>
      </c>
      <c r="D41" s="57" t="s">
        <v>90</v>
      </c>
      <c r="E41" s="44">
        <v>127.588489</v>
      </c>
      <c r="F41" s="45">
        <v>22</v>
      </c>
      <c r="G41" s="46">
        <v>139.67</v>
      </c>
      <c r="H41" s="45">
        <v>7</v>
      </c>
      <c r="I41" s="46">
        <v>121.43</v>
      </c>
      <c r="J41" s="47">
        <v>5</v>
      </c>
      <c r="K41" s="46">
        <v>47.5</v>
      </c>
      <c r="L41" s="45">
        <v>26</v>
      </c>
      <c r="M41" s="48">
        <v>145.19</v>
      </c>
      <c r="N41" s="49">
        <f t="shared" si="0"/>
        <v>20</v>
      </c>
      <c r="O41" s="44">
        <v>112.306</v>
      </c>
      <c r="P41" s="45">
        <v>18</v>
      </c>
      <c r="Q41" s="44">
        <v>135.085</v>
      </c>
      <c r="R41" s="45">
        <v>1</v>
      </c>
      <c r="S41" s="44">
        <v>119.43</v>
      </c>
      <c r="T41" s="45">
        <v>12</v>
      </c>
      <c r="U41" s="44">
        <v>95.31</v>
      </c>
      <c r="V41" s="45">
        <v>16</v>
      </c>
      <c r="W41" s="44">
        <v>131.77</v>
      </c>
      <c r="X41" s="45">
        <v>4</v>
      </c>
      <c r="Y41" s="44">
        <v>107.4</v>
      </c>
      <c r="Z41" s="153">
        <v>11</v>
      </c>
      <c r="AA41" s="137">
        <f t="shared" si="1"/>
        <v>116.60722627272729</v>
      </c>
    </row>
    <row r="42" spans="1:27" ht="13.5" customHeight="1">
      <c r="A42" s="82">
        <v>34</v>
      </c>
      <c r="B42" s="108" t="s">
        <v>91</v>
      </c>
      <c r="C42" s="97" t="s">
        <v>118</v>
      </c>
      <c r="D42" s="58" t="s">
        <v>92</v>
      </c>
      <c r="E42" s="59">
        <v>141.550981</v>
      </c>
      <c r="F42" s="60">
        <v>2</v>
      </c>
      <c r="G42" s="59">
        <v>150.13</v>
      </c>
      <c r="H42" s="60">
        <v>4</v>
      </c>
      <c r="I42" s="59">
        <v>119.37</v>
      </c>
      <c r="J42" s="60">
        <v>7</v>
      </c>
      <c r="K42" s="59">
        <v>72.7</v>
      </c>
      <c r="L42" s="60">
        <v>6</v>
      </c>
      <c r="M42" s="61">
        <v>171.054</v>
      </c>
      <c r="N42" s="62">
        <f t="shared" si="0"/>
        <v>2</v>
      </c>
      <c r="O42" s="59">
        <v>134.092</v>
      </c>
      <c r="P42" s="60">
        <v>1</v>
      </c>
      <c r="Q42" s="59">
        <v>118.339</v>
      </c>
      <c r="R42" s="60">
        <v>20</v>
      </c>
      <c r="S42" s="59">
        <v>132.5</v>
      </c>
      <c r="T42" s="60">
        <v>1</v>
      </c>
      <c r="U42" s="59">
        <v>104.69</v>
      </c>
      <c r="V42" s="60">
        <v>5</v>
      </c>
      <c r="W42" s="59">
        <v>143.27</v>
      </c>
      <c r="X42" s="62">
        <v>2</v>
      </c>
      <c r="Y42" s="59">
        <v>107.2</v>
      </c>
      <c r="Z42" s="62">
        <v>12</v>
      </c>
      <c r="AA42" s="138">
        <f t="shared" si="1"/>
        <v>126.80872554545455</v>
      </c>
    </row>
    <row r="43" spans="1:27" ht="13.5" customHeight="1">
      <c r="A43" s="81">
        <v>35</v>
      </c>
      <c r="B43" s="107" t="s">
        <v>93</v>
      </c>
      <c r="C43" s="94" t="s">
        <v>119</v>
      </c>
      <c r="D43" s="57" t="s">
        <v>94</v>
      </c>
      <c r="E43" s="44">
        <v>109.287758</v>
      </c>
      <c r="F43" s="45">
        <v>35</v>
      </c>
      <c r="G43" s="46">
        <v>107.27</v>
      </c>
      <c r="H43" s="45">
        <v>34</v>
      </c>
      <c r="I43" s="46">
        <v>72.73</v>
      </c>
      <c r="J43" s="47">
        <v>38</v>
      </c>
      <c r="K43" s="46">
        <v>67.1</v>
      </c>
      <c r="L43" s="45">
        <v>10</v>
      </c>
      <c r="M43" s="48">
        <v>140.568</v>
      </c>
      <c r="N43" s="49">
        <f t="shared" si="0"/>
        <v>25</v>
      </c>
      <c r="O43" s="44">
        <v>106.373</v>
      </c>
      <c r="P43" s="45">
        <v>28</v>
      </c>
      <c r="Q43" s="44">
        <v>114.062</v>
      </c>
      <c r="R43" s="45">
        <v>29</v>
      </c>
      <c r="S43" s="44">
        <v>102.53</v>
      </c>
      <c r="T43" s="45">
        <v>28</v>
      </c>
      <c r="U43" s="44">
        <v>90.8</v>
      </c>
      <c r="V43" s="45">
        <v>25</v>
      </c>
      <c r="W43" s="44">
        <v>105.2</v>
      </c>
      <c r="X43" s="49">
        <v>33</v>
      </c>
      <c r="Y43" s="44">
        <v>74.1</v>
      </c>
      <c r="Z43" s="49">
        <v>42</v>
      </c>
      <c r="AA43" s="137">
        <f t="shared" si="1"/>
        <v>99.09279618181817</v>
      </c>
    </row>
    <row r="44" spans="1:27" ht="13.5" customHeight="1">
      <c r="A44" s="82">
        <v>36</v>
      </c>
      <c r="B44" s="108" t="s">
        <v>95</v>
      </c>
      <c r="C44" s="97" t="s">
        <v>119</v>
      </c>
      <c r="D44" s="58" t="s">
        <v>96</v>
      </c>
      <c r="E44" s="59">
        <v>140.98769</v>
      </c>
      <c r="F44" s="60">
        <v>4</v>
      </c>
      <c r="G44" s="59">
        <v>130.87</v>
      </c>
      <c r="H44" s="60">
        <v>11</v>
      </c>
      <c r="I44" s="59">
        <v>107.07</v>
      </c>
      <c r="J44" s="60">
        <v>19</v>
      </c>
      <c r="K44" s="59">
        <v>71.9</v>
      </c>
      <c r="L44" s="60">
        <v>7</v>
      </c>
      <c r="M44" s="61">
        <v>149.863</v>
      </c>
      <c r="N44" s="62">
        <f t="shared" si="0"/>
        <v>16</v>
      </c>
      <c r="O44" s="59">
        <v>116.165</v>
      </c>
      <c r="P44" s="60">
        <v>14</v>
      </c>
      <c r="Q44" s="59">
        <v>116.639</v>
      </c>
      <c r="R44" s="60">
        <v>27</v>
      </c>
      <c r="S44" s="59">
        <v>127</v>
      </c>
      <c r="T44" s="60">
        <v>5</v>
      </c>
      <c r="U44" s="59">
        <v>86.42</v>
      </c>
      <c r="V44" s="60">
        <v>36</v>
      </c>
      <c r="W44" s="59">
        <v>124.03</v>
      </c>
      <c r="X44" s="55">
        <v>9</v>
      </c>
      <c r="Y44" s="59">
        <v>117.3</v>
      </c>
      <c r="Z44" s="154">
        <v>5</v>
      </c>
      <c r="AA44" s="138">
        <f t="shared" si="1"/>
        <v>117.11315363636362</v>
      </c>
    </row>
    <row r="45" spans="1:27" ht="13.5" customHeight="1">
      <c r="A45" s="81">
        <v>37</v>
      </c>
      <c r="B45" s="107" t="s">
        <v>97</v>
      </c>
      <c r="C45" s="94" t="s">
        <v>119</v>
      </c>
      <c r="D45" s="57" t="s">
        <v>98</v>
      </c>
      <c r="E45" s="44">
        <v>87.532519</v>
      </c>
      <c r="F45" s="45">
        <v>43</v>
      </c>
      <c r="G45" s="46">
        <v>63.77</v>
      </c>
      <c r="H45" s="45">
        <v>43</v>
      </c>
      <c r="I45" s="46">
        <v>64.57</v>
      </c>
      <c r="J45" s="47">
        <v>40</v>
      </c>
      <c r="K45" s="46">
        <v>80.9</v>
      </c>
      <c r="L45" s="45">
        <v>2</v>
      </c>
      <c r="M45" s="48">
        <v>101.333</v>
      </c>
      <c r="N45" s="49">
        <f t="shared" si="0"/>
        <v>42</v>
      </c>
      <c r="O45" s="44">
        <v>84.88</v>
      </c>
      <c r="P45" s="45">
        <v>42</v>
      </c>
      <c r="Q45" s="44">
        <v>92.09</v>
      </c>
      <c r="R45" s="45">
        <v>41</v>
      </c>
      <c r="S45" s="44">
        <v>79.59</v>
      </c>
      <c r="T45" s="45">
        <v>42</v>
      </c>
      <c r="U45" s="44">
        <v>83.55</v>
      </c>
      <c r="V45" s="45">
        <v>38</v>
      </c>
      <c r="W45" s="44">
        <v>85.26</v>
      </c>
      <c r="X45" s="47">
        <v>42</v>
      </c>
      <c r="Y45" s="44">
        <v>98.2</v>
      </c>
      <c r="Z45" s="156">
        <v>25</v>
      </c>
      <c r="AA45" s="137">
        <f t="shared" si="1"/>
        <v>83.78868354545455</v>
      </c>
    </row>
    <row r="46" spans="1:27" ht="13.5" customHeight="1">
      <c r="A46" s="82">
        <v>38</v>
      </c>
      <c r="B46" s="108" t="s">
        <v>99</v>
      </c>
      <c r="C46" s="97" t="s">
        <v>119</v>
      </c>
      <c r="D46" s="58" t="s">
        <v>100</v>
      </c>
      <c r="E46" s="59">
        <v>139.465845</v>
      </c>
      <c r="F46" s="60">
        <v>5</v>
      </c>
      <c r="G46" s="59">
        <v>122.83</v>
      </c>
      <c r="H46" s="60">
        <v>17</v>
      </c>
      <c r="I46" s="59">
        <v>91.93</v>
      </c>
      <c r="J46" s="60">
        <v>30</v>
      </c>
      <c r="K46" s="59">
        <v>76.7</v>
      </c>
      <c r="L46" s="60">
        <v>3</v>
      </c>
      <c r="M46" s="61">
        <v>132.129</v>
      </c>
      <c r="N46" s="62">
        <f t="shared" si="0"/>
        <v>35</v>
      </c>
      <c r="O46" s="59">
        <v>109.854</v>
      </c>
      <c r="P46" s="60">
        <v>22</v>
      </c>
      <c r="Q46" s="59">
        <v>103.126</v>
      </c>
      <c r="R46" s="60">
        <v>36</v>
      </c>
      <c r="S46" s="59">
        <v>107.09</v>
      </c>
      <c r="T46" s="60">
        <v>20</v>
      </c>
      <c r="U46" s="59">
        <v>99.89</v>
      </c>
      <c r="V46" s="60">
        <v>8</v>
      </c>
      <c r="W46" s="59">
        <v>112.03</v>
      </c>
      <c r="X46" s="63">
        <v>26</v>
      </c>
      <c r="Y46" s="59">
        <v>118.9</v>
      </c>
      <c r="Z46" s="63">
        <v>3</v>
      </c>
      <c r="AA46" s="138">
        <f t="shared" si="1"/>
        <v>110.35862227272729</v>
      </c>
    </row>
    <row r="47" spans="1:27" ht="13.5" customHeight="1">
      <c r="A47" s="81">
        <v>39</v>
      </c>
      <c r="B47" s="107" t="s">
        <v>101</v>
      </c>
      <c r="C47" s="94" t="s">
        <v>119</v>
      </c>
      <c r="D47" s="57" t="s">
        <v>102</v>
      </c>
      <c r="E47" s="44">
        <v>123.632316</v>
      </c>
      <c r="F47" s="45">
        <v>26</v>
      </c>
      <c r="G47" s="46">
        <v>122.53</v>
      </c>
      <c r="H47" s="45">
        <v>18</v>
      </c>
      <c r="I47" s="46">
        <v>93.63</v>
      </c>
      <c r="J47" s="47">
        <v>29</v>
      </c>
      <c r="K47" s="46">
        <v>51.8</v>
      </c>
      <c r="L47" s="45">
        <v>22</v>
      </c>
      <c r="M47" s="48">
        <v>133.143</v>
      </c>
      <c r="N47" s="49">
        <f t="shared" si="0"/>
        <v>34</v>
      </c>
      <c r="O47" s="44">
        <v>112.837</v>
      </c>
      <c r="P47" s="45">
        <v>17</v>
      </c>
      <c r="Q47" s="44">
        <v>120.224</v>
      </c>
      <c r="R47" s="45">
        <v>16</v>
      </c>
      <c r="S47" s="44">
        <v>101.53</v>
      </c>
      <c r="T47" s="45">
        <v>30</v>
      </c>
      <c r="U47" s="44">
        <v>87.13</v>
      </c>
      <c r="V47" s="45">
        <v>34</v>
      </c>
      <c r="W47" s="44">
        <v>112.83</v>
      </c>
      <c r="X47" s="49">
        <v>24</v>
      </c>
      <c r="Y47" s="44">
        <v>102.3</v>
      </c>
      <c r="Z47" s="49">
        <v>20</v>
      </c>
      <c r="AA47" s="137">
        <f t="shared" si="1"/>
        <v>105.598756</v>
      </c>
    </row>
    <row r="48" spans="1:27" ht="13.5" customHeight="1">
      <c r="A48" s="82">
        <v>40</v>
      </c>
      <c r="B48" s="83" t="s">
        <v>103</v>
      </c>
      <c r="C48" s="93" t="s">
        <v>120</v>
      </c>
      <c r="D48" s="83" t="s">
        <v>104</v>
      </c>
      <c r="E48" s="36">
        <v>119.697942</v>
      </c>
      <c r="F48" s="37">
        <v>28</v>
      </c>
      <c r="G48" s="38">
        <v>112.7</v>
      </c>
      <c r="H48" s="37">
        <v>30</v>
      </c>
      <c r="I48" s="39">
        <v>106.1</v>
      </c>
      <c r="J48" s="40">
        <v>21</v>
      </c>
      <c r="K48" s="38">
        <v>72.8</v>
      </c>
      <c r="L48" s="37">
        <v>5</v>
      </c>
      <c r="M48" s="39">
        <v>138.805</v>
      </c>
      <c r="N48" s="40">
        <f t="shared" si="0"/>
        <v>30</v>
      </c>
      <c r="O48" s="36">
        <v>108.634</v>
      </c>
      <c r="P48" s="37">
        <v>24</v>
      </c>
      <c r="Q48" s="36">
        <v>124.521</v>
      </c>
      <c r="R48" s="37">
        <v>7</v>
      </c>
      <c r="S48" s="36">
        <v>104.62</v>
      </c>
      <c r="T48" s="37">
        <v>25</v>
      </c>
      <c r="U48" s="36">
        <v>90.09</v>
      </c>
      <c r="V48" s="37">
        <v>27</v>
      </c>
      <c r="W48" s="36">
        <v>94.87</v>
      </c>
      <c r="X48" s="40">
        <v>39</v>
      </c>
      <c r="Y48" s="36">
        <v>114</v>
      </c>
      <c r="Z48" s="157">
        <v>8</v>
      </c>
      <c r="AA48" s="68">
        <f t="shared" si="1"/>
        <v>107.89435836363637</v>
      </c>
    </row>
    <row r="49" spans="1:27" ht="13.5" customHeight="1">
      <c r="A49" s="109">
        <v>41</v>
      </c>
      <c r="B49" s="110" t="s">
        <v>105</v>
      </c>
      <c r="C49" s="98" t="s">
        <v>120</v>
      </c>
      <c r="D49" s="64" t="s">
        <v>106</v>
      </c>
      <c r="E49" s="65">
        <v>132.469752</v>
      </c>
      <c r="F49" s="45">
        <v>12</v>
      </c>
      <c r="G49" s="65">
        <v>137.93</v>
      </c>
      <c r="H49" s="139">
        <v>8</v>
      </c>
      <c r="I49" s="66">
        <v>142.6</v>
      </c>
      <c r="J49" s="47">
        <v>1</v>
      </c>
      <c r="K49" s="65">
        <v>59.6</v>
      </c>
      <c r="L49" s="139">
        <v>18</v>
      </c>
      <c r="M49" s="66">
        <v>150.034</v>
      </c>
      <c r="N49" s="47">
        <f t="shared" si="0"/>
        <v>15</v>
      </c>
      <c r="O49" s="65">
        <v>122.603</v>
      </c>
      <c r="P49" s="45">
        <v>7</v>
      </c>
      <c r="Q49" s="65">
        <v>122.265</v>
      </c>
      <c r="R49" s="45">
        <v>13</v>
      </c>
      <c r="S49" s="65">
        <v>128.4</v>
      </c>
      <c r="T49" s="45">
        <v>3</v>
      </c>
      <c r="U49" s="66">
        <v>99.28</v>
      </c>
      <c r="V49" s="45">
        <v>9</v>
      </c>
      <c r="W49" s="66">
        <v>118.53</v>
      </c>
      <c r="X49" s="47">
        <v>17</v>
      </c>
      <c r="Y49" s="66">
        <v>101.1</v>
      </c>
      <c r="Z49" s="156">
        <v>23</v>
      </c>
      <c r="AA49" s="137">
        <f t="shared" si="1"/>
        <v>119.52834109090908</v>
      </c>
    </row>
    <row r="50" spans="1:27" ht="13.5" customHeight="1">
      <c r="A50" s="78">
        <v>42</v>
      </c>
      <c r="B50" s="115" t="s">
        <v>107</v>
      </c>
      <c r="C50" s="91" t="s">
        <v>120</v>
      </c>
      <c r="D50" s="100" t="s">
        <v>108</v>
      </c>
      <c r="E50" s="116">
        <v>103.575846</v>
      </c>
      <c r="F50" s="119">
        <v>39</v>
      </c>
      <c r="G50" s="116">
        <v>99.4</v>
      </c>
      <c r="H50" s="112">
        <v>36</v>
      </c>
      <c r="I50" s="117">
        <v>85.77</v>
      </c>
      <c r="J50" s="40">
        <v>34</v>
      </c>
      <c r="K50" s="116">
        <v>60.9</v>
      </c>
      <c r="L50" s="112">
        <v>15</v>
      </c>
      <c r="M50" s="117">
        <v>122.994</v>
      </c>
      <c r="N50" s="40">
        <f t="shared" si="0"/>
        <v>38</v>
      </c>
      <c r="O50" s="116">
        <v>99.446</v>
      </c>
      <c r="P50" s="37">
        <v>35</v>
      </c>
      <c r="Q50" s="116">
        <v>75.319</v>
      </c>
      <c r="R50" s="37">
        <v>43</v>
      </c>
      <c r="S50" s="116">
        <v>92.7</v>
      </c>
      <c r="T50" s="37">
        <v>36</v>
      </c>
      <c r="U50" s="117">
        <v>88.02</v>
      </c>
      <c r="V50" s="37">
        <v>30</v>
      </c>
      <c r="W50" s="117">
        <v>108.83</v>
      </c>
      <c r="X50" s="40">
        <v>31</v>
      </c>
      <c r="Y50" s="117">
        <v>98</v>
      </c>
      <c r="Z50" s="157">
        <v>26</v>
      </c>
      <c r="AA50" s="68">
        <f t="shared" si="1"/>
        <v>94.0868041818182</v>
      </c>
    </row>
    <row r="51" spans="1:27" ht="13.5" customHeight="1" thickBot="1">
      <c r="A51" s="130">
        <v>43</v>
      </c>
      <c r="B51" s="111" t="s">
        <v>109</v>
      </c>
      <c r="C51" s="131" t="s">
        <v>120</v>
      </c>
      <c r="D51" s="132" t="s">
        <v>110</v>
      </c>
      <c r="E51" s="133">
        <v>127.671855</v>
      </c>
      <c r="F51" s="134">
        <v>21</v>
      </c>
      <c r="G51" s="133">
        <v>115.2</v>
      </c>
      <c r="H51" s="134">
        <v>26</v>
      </c>
      <c r="I51" s="135">
        <v>133.3</v>
      </c>
      <c r="J51" s="140">
        <v>3</v>
      </c>
      <c r="K51" s="133">
        <v>33.1</v>
      </c>
      <c r="L51" s="134">
        <v>35</v>
      </c>
      <c r="M51" s="136">
        <v>144.219</v>
      </c>
      <c r="N51" s="140">
        <f t="shared" si="0"/>
        <v>21</v>
      </c>
      <c r="O51" s="133">
        <v>126.998</v>
      </c>
      <c r="P51" s="134">
        <v>4</v>
      </c>
      <c r="Q51" s="133">
        <v>123.608</v>
      </c>
      <c r="R51" s="134">
        <v>11</v>
      </c>
      <c r="S51" s="133">
        <v>129.97</v>
      </c>
      <c r="T51" s="134">
        <v>2</v>
      </c>
      <c r="U51" s="135">
        <v>77.47</v>
      </c>
      <c r="V51" s="134">
        <v>42</v>
      </c>
      <c r="W51" s="135">
        <v>131.07</v>
      </c>
      <c r="X51" s="140">
        <v>5</v>
      </c>
      <c r="Y51" s="135" t="s">
        <v>126</v>
      </c>
      <c r="Z51" s="158">
        <v>6</v>
      </c>
      <c r="AA51" s="152">
        <f>(E51+G51+I51+K51+M51+O51+Q51+S51+U51+W51)/10</f>
        <v>114.2606855</v>
      </c>
    </row>
    <row r="52" spans="1:27" ht="13.5" customHeight="1">
      <c r="A52" s="120"/>
      <c r="B52" s="121" t="s">
        <v>121</v>
      </c>
      <c r="C52" s="122"/>
      <c r="D52" s="123"/>
      <c r="E52" s="124">
        <v>123.4586</v>
      </c>
      <c r="F52" s="125"/>
      <c r="G52" s="124">
        <v>118.422</v>
      </c>
      <c r="H52" s="126"/>
      <c r="I52" s="127">
        <v>100.866</v>
      </c>
      <c r="J52" s="126"/>
      <c r="K52" s="124">
        <v>51.4</v>
      </c>
      <c r="L52" s="126"/>
      <c r="M52" s="127">
        <v>141.852</v>
      </c>
      <c r="N52" s="126"/>
      <c r="O52" s="124">
        <v>110.019</v>
      </c>
      <c r="P52" s="126"/>
      <c r="Q52" s="124">
        <v>114.815</v>
      </c>
      <c r="R52" s="126"/>
      <c r="S52" s="124">
        <v>107.46</v>
      </c>
      <c r="T52" s="128"/>
      <c r="U52" s="127">
        <v>92.63821</v>
      </c>
      <c r="V52" s="128"/>
      <c r="W52" s="127">
        <v>113.96357</v>
      </c>
      <c r="X52" s="128"/>
      <c r="Y52" s="127">
        <v>99.1</v>
      </c>
      <c r="Z52" s="128"/>
      <c r="AA52" s="129">
        <f>AVERAGE(AA9:AA51)</f>
        <v>106.72639334778016</v>
      </c>
    </row>
    <row r="53" spans="1:27" ht="13.5" customHeight="1">
      <c r="A53" s="118"/>
      <c r="B53" s="110" t="s">
        <v>122</v>
      </c>
      <c r="C53" s="98"/>
      <c r="D53" s="69"/>
      <c r="E53" s="44">
        <v>16.147</v>
      </c>
      <c r="F53" s="45"/>
      <c r="G53" s="44">
        <v>20.2674</v>
      </c>
      <c r="H53" s="70"/>
      <c r="I53" s="46">
        <v>15.4816</v>
      </c>
      <c r="J53" s="70"/>
      <c r="K53" s="44">
        <v>29.8</v>
      </c>
      <c r="L53" s="70"/>
      <c r="M53" s="48">
        <v>27.421</v>
      </c>
      <c r="N53" s="71"/>
      <c r="O53" s="44">
        <v>13.929</v>
      </c>
      <c r="P53" s="70"/>
      <c r="Q53" s="44">
        <v>9.892</v>
      </c>
      <c r="R53" s="70"/>
      <c r="S53" s="44">
        <v>13.66</v>
      </c>
      <c r="T53" s="72"/>
      <c r="U53" s="46">
        <v>12.02748</v>
      </c>
      <c r="V53" s="73"/>
      <c r="W53" s="46">
        <v>9.62389</v>
      </c>
      <c r="X53" s="43"/>
      <c r="Y53" s="46">
        <v>21.1</v>
      </c>
      <c r="Z53" s="43"/>
      <c r="AA53" s="74"/>
    </row>
    <row r="54" spans="1:27" ht="13.5" customHeight="1" thickBot="1">
      <c r="A54" s="143"/>
      <c r="B54" s="144" t="s">
        <v>123</v>
      </c>
      <c r="C54" s="145"/>
      <c r="D54" s="146"/>
      <c r="E54" s="147">
        <v>1.98861</v>
      </c>
      <c r="F54" s="148"/>
      <c r="G54" s="147">
        <v>12.6</v>
      </c>
      <c r="H54" s="149"/>
      <c r="I54" s="150">
        <v>9.45</v>
      </c>
      <c r="J54" s="149"/>
      <c r="K54" s="147">
        <v>30</v>
      </c>
      <c r="L54" s="149"/>
      <c r="M54" s="150">
        <v>11.91</v>
      </c>
      <c r="N54" s="149"/>
      <c r="O54" s="147">
        <v>7.8</v>
      </c>
      <c r="P54" s="149"/>
      <c r="Q54" s="147">
        <v>5.31</v>
      </c>
      <c r="R54" s="149"/>
      <c r="S54" s="147">
        <v>7.82</v>
      </c>
      <c r="T54" s="151"/>
      <c r="U54" s="150">
        <v>7.99474</v>
      </c>
      <c r="V54" s="151"/>
      <c r="W54" s="150">
        <v>5.20093</v>
      </c>
      <c r="X54" s="151"/>
      <c r="Y54" s="150">
        <v>13.1</v>
      </c>
      <c r="Z54" s="151"/>
      <c r="AA54" s="142"/>
    </row>
    <row r="55" spans="1:19" ht="12.75">
      <c r="A55" s="141"/>
      <c r="F55" s="114"/>
      <c r="S55" s="141" t="s">
        <v>127</v>
      </c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abburke</cp:lastModifiedBy>
  <dcterms:created xsi:type="dcterms:W3CDTF">2011-12-13T18:58:17Z</dcterms:created>
  <dcterms:modified xsi:type="dcterms:W3CDTF">2011-12-15T19:37:22Z</dcterms:modified>
  <cp:category/>
  <cp:version/>
  <cp:contentType/>
  <cp:contentStatus/>
</cp:coreProperties>
</file>